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ROJETS SPECIAUX\Toutes saisons\5 à 7\Appel à projets\"/>
    </mc:Choice>
  </mc:AlternateContent>
  <bookViews>
    <workbookView xWindow="0" yWindow="0" windowWidth="28800" windowHeight="11400"/>
  </bookViews>
  <sheets>
    <sheet name="Canevas vierge" sheetId="1" r:id="rId1"/>
    <sheet name="Canevas avec min ACT" sheetId="2" r:id="rId2"/>
  </sheets>
  <calcPr calcId="162913"/>
  <extLst>
    <ext uri="GoogleSheetsCustomDataVersion1">
      <go:sheetsCustomData xmlns:go="http://customooxmlschemas.google.com/" r:id="rId6" roundtripDataSignature="AMtx7miOWirMMXs9WpynL3lTJnIoFcH1Zg=="/>
    </ext>
  </extLst>
</workbook>
</file>

<file path=xl/calcChain.xml><?xml version="1.0" encoding="utf-8"?>
<calcChain xmlns="http://schemas.openxmlformats.org/spreadsheetml/2006/main">
  <c r="D59" i="2" l="1"/>
  <c r="E59" i="2" s="1"/>
  <c r="F57" i="2"/>
  <c r="G57" i="2" s="1"/>
  <c r="E57" i="2"/>
  <c r="D57" i="2"/>
  <c r="B57" i="2"/>
  <c r="C57" i="2" s="1"/>
  <c r="E56" i="2"/>
  <c r="G55" i="2"/>
  <c r="E55" i="2"/>
  <c r="C55" i="2"/>
  <c r="G54" i="2"/>
  <c r="E54" i="2"/>
  <c r="C54" i="2"/>
  <c r="G53" i="2"/>
  <c r="E53" i="2"/>
  <c r="C53" i="2"/>
  <c r="F50" i="2"/>
  <c r="F59" i="2" s="1"/>
  <c r="G59" i="2" s="1"/>
  <c r="E50" i="2"/>
  <c r="D50" i="2"/>
  <c r="G49" i="2"/>
  <c r="E49" i="2"/>
  <c r="C49" i="2"/>
  <c r="G48" i="2"/>
  <c r="E48" i="2"/>
  <c r="C48" i="2"/>
  <c r="G47" i="2"/>
  <c r="E47" i="2"/>
  <c r="C47" i="2"/>
  <c r="G46" i="2"/>
  <c r="E46" i="2"/>
  <c r="C46" i="2"/>
  <c r="G44" i="2"/>
  <c r="E44" i="2"/>
  <c r="C44" i="2"/>
  <c r="G43" i="2"/>
  <c r="E43" i="2"/>
  <c r="C43" i="2"/>
  <c r="G42" i="2"/>
  <c r="E42" i="2"/>
  <c r="G41" i="2"/>
  <c r="E41" i="2"/>
  <c r="G40" i="2"/>
  <c r="E40" i="2"/>
  <c r="C40" i="2"/>
  <c r="G39" i="2"/>
  <c r="E39" i="2"/>
  <c r="B39" i="2"/>
  <c r="G38" i="2"/>
  <c r="E38" i="2"/>
  <c r="B38" i="2"/>
  <c r="E37" i="2"/>
  <c r="B37" i="2"/>
  <c r="B42" i="2" s="1"/>
  <c r="G36" i="2"/>
  <c r="E36" i="2"/>
  <c r="B36" i="2"/>
  <c r="G35" i="2"/>
  <c r="E35" i="2"/>
  <c r="B35" i="2"/>
  <c r="B41" i="2" s="1"/>
  <c r="G34" i="2"/>
  <c r="E34" i="2"/>
  <c r="C34" i="2"/>
  <c r="F28" i="2"/>
  <c r="B28" i="2"/>
  <c r="C24" i="2" s="1"/>
  <c r="F26" i="2"/>
  <c r="G26" i="2" s="1"/>
  <c r="D26" i="2"/>
  <c r="D28" i="2" s="1"/>
  <c r="B26" i="2"/>
  <c r="C26" i="2" s="1"/>
  <c r="G25" i="2"/>
  <c r="G24" i="2"/>
  <c r="F21" i="2"/>
  <c r="G21" i="2" s="1"/>
  <c r="E21" i="2"/>
  <c r="D21" i="2"/>
  <c r="B21" i="2"/>
  <c r="C21" i="2" s="1"/>
  <c r="G20" i="2"/>
  <c r="G19" i="2"/>
  <c r="E19" i="2"/>
  <c r="C19" i="2"/>
  <c r="G18" i="2"/>
  <c r="E18" i="2"/>
  <c r="C18" i="2"/>
  <c r="G17" i="2"/>
  <c r="E17" i="2"/>
  <c r="C17" i="2"/>
  <c r="F14" i="2"/>
  <c r="G14" i="2" s="1"/>
  <c r="E14" i="2"/>
  <c r="D14" i="2"/>
  <c r="B14" i="2"/>
  <c r="C14" i="2" s="1"/>
  <c r="G13" i="2"/>
  <c r="E13" i="2"/>
  <c r="C13" i="2"/>
  <c r="G10" i="2"/>
  <c r="E10" i="2"/>
  <c r="C10" i="2"/>
  <c r="D58" i="1"/>
  <c r="E58" i="1" s="1"/>
  <c r="F56" i="1"/>
  <c r="G56" i="1" s="1"/>
  <c r="D56" i="1"/>
  <c r="E56" i="1" s="1"/>
  <c r="B56" i="1"/>
  <c r="C56" i="1" s="1"/>
  <c r="E55" i="1"/>
  <c r="G54" i="1"/>
  <c r="E54" i="1"/>
  <c r="C54" i="1"/>
  <c r="G53" i="1"/>
  <c r="E53" i="1"/>
  <c r="C53" i="1"/>
  <c r="G52" i="1"/>
  <c r="E52" i="1"/>
  <c r="C52" i="1"/>
  <c r="F49" i="1"/>
  <c r="G49" i="1" s="1"/>
  <c r="D49" i="1"/>
  <c r="E49" i="1" s="1"/>
  <c r="B49" i="1"/>
  <c r="C49" i="1" s="1"/>
  <c r="G48" i="1"/>
  <c r="E48" i="1"/>
  <c r="C48" i="1"/>
  <c r="G47" i="1"/>
  <c r="E47" i="1"/>
  <c r="C47" i="1"/>
  <c r="G46" i="1"/>
  <c r="E46" i="1"/>
  <c r="C46" i="1"/>
  <c r="G45" i="1"/>
  <c r="E45" i="1"/>
  <c r="C45" i="1"/>
  <c r="G43" i="1"/>
  <c r="E43" i="1"/>
  <c r="C43" i="1"/>
  <c r="G42" i="1"/>
  <c r="E42" i="1"/>
  <c r="C42" i="1"/>
  <c r="G41" i="1"/>
  <c r="E41" i="1"/>
  <c r="C41" i="1"/>
  <c r="G40" i="1"/>
  <c r="E40" i="1"/>
  <c r="C40" i="1"/>
  <c r="G39" i="1"/>
  <c r="E39" i="1"/>
  <c r="C39" i="1"/>
  <c r="G38" i="1"/>
  <c r="E38" i="1"/>
  <c r="C38" i="1"/>
  <c r="G37" i="1"/>
  <c r="E37" i="1"/>
  <c r="C37" i="1"/>
  <c r="E36" i="1"/>
  <c r="C36" i="1"/>
  <c r="G35" i="1"/>
  <c r="E35" i="1"/>
  <c r="C35" i="1"/>
  <c r="G34" i="1"/>
  <c r="E34" i="1"/>
  <c r="C34" i="1"/>
  <c r="G33" i="1"/>
  <c r="E33" i="1"/>
  <c r="C33" i="1"/>
  <c r="D28" i="1"/>
  <c r="E28" i="1" s="1"/>
  <c r="F26" i="1"/>
  <c r="F28" i="1" s="1"/>
  <c r="D26" i="1"/>
  <c r="E26" i="1" s="1"/>
  <c r="B26" i="1"/>
  <c r="G25" i="1"/>
  <c r="G24" i="1"/>
  <c r="G21" i="1"/>
  <c r="F21" i="1"/>
  <c r="D21" i="1"/>
  <c r="E21" i="1" s="1"/>
  <c r="C21" i="1"/>
  <c r="B21" i="1"/>
  <c r="G20" i="1"/>
  <c r="G19" i="1"/>
  <c r="E19" i="1"/>
  <c r="C19" i="1"/>
  <c r="G18" i="1"/>
  <c r="E18" i="1"/>
  <c r="C18" i="1"/>
  <c r="G17" i="1"/>
  <c r="E17" i="1"/>
  <c r="C17" i="1"/>
  <c r="G14" i="1"/>
  <c r="F14" i="1"/>
  <c r="D14" i="1"/>
  <c r="E14" i="1" s="1"/>
  <c r="C14" i="1"/>
  <c r="B14" i="1"/>
  <c r="G13" i="1"/>
  <c r="E13" i="1"/>
  <c r="C13" i="1"/>
  <c r="G10" i="1"/>
  <c r="E10" i="1"/>
  <c r="C10" i="1"/>
  <c r="G28" i="1" l="1"/>
  <c r="E28" i="2"/>
  <c r="D61" i="2"/>
  <c r="F61" i="2"/>
  <c r="D60" i="1"/>
  <c r="E26" i="2"/>
  <c r="G28" i="2"/>
  <c r="B50" i="2"/>
  <c r="B28" i="1"/>
  <c r="B58" i="1"/>
  <c r="C58" i="1" s="1"/>
  <c r="F58" i="1"/>
  <c r="G58" i="1" s="1"/>
  <c r="G50" i="2"/>
  <c r="G26" i="1"/>
  <c r="C28" i="2"/>
  <c r="B59" i="2" l="1"/>
  <c r="C50" i="2"/>
  <c r="F60" i="1"/>
  <c r="C28" i="1"/>
  <c r="C24" i="1"/>
  <c r="B60" i="1"/>
  <c r="C26" i="1"/>
  <c r="C59" i="2" l="1"/>
  <c r="C39" i="2"/>
  <c r="C37" i="2"/>
  <c r="C41" i="2"/>
  <c r="C36" i="2"/>
  <c r="C42" i="2"/>
  <c r="B61" i="2"/>
  <c r="C35" i="2"/>
  <c r="C38" i="2"/>
</calcChain>
</file>

<file path=xl/sharedStrings.xml><?xml version="1.0" encoding="utf-8"?>
<sst xmlns="http://schemas.openxmlformats.org/spreadsheetml/2006/main" count="133" uniqueCount="61">
  <si>
    <t>Les 5 à 7 de La Bordée</t>
  </si>
  <si>
    <t>Projet:</t>
  </si>
  <si>
    <t xml:space="preserve">Responsable du projet: </t>
  </si>
  <si>
    <t>BUDGET</t>
  </si>
  <si>
    <t>PRÉVU</t>
  </si>
  <si>
    <t>RÉVISÉ</t>
  </si>
  <si>
    <t>FINAL</t>
  </si>
  <si>
    <t>*À noter que La Bordée conserve tous les revenus de billetterie.</t>
  </si>
  <si>
    <t>REVENUS</t>
  </si>
  <si>
    <t>$</t>
  </si>
  <si>
    <t>%</t>
  </si>
  <si>
    <t>Financement public</t>
  </si>
  <si>
    <t>Première Ovation</t>
  </si>
  <si>
    <t>Ville de Québec - Produire</t>
  </si>
  <si>
    <t>Conseil des arts et des lettres du Québec</t>
  </si>
  <si>
    <t>Conseil des arts du Canada</t>
  </si>
  <si>
    <t>Total</t>
  </si>
  <si>
    <t>Revenus autonomes</t>
  </si>
  <si>
    <t>Participation du demandeur</t>
  </si>
  <si>
    <t>Dons</t>
  </si>
  <si>
    <t>Commandites</t>
  </si>
  <si>
    <t>Activité bénéfice</t>
  </si>
  <si>
    <t>Autres revenus</t>
  </si>
  <si>
    <t>Cachet garanti - La Bordée</t>
  </si>
  <si>
    <t>Autres (précisez)</t>
  </si>
  <si>
    <t>REVENUS TOTAUX</t>
  </si>
  <si>
    <t>DÉPENSES</t>
  </si>
  <si>
    <r>
      <rPr>
        <i/>
        <sz val="9"/>
        <color rgb="FF666666"/>
        <rFont val="Arial"/>
      </rPr>
      <t xml:space="preserve">*Notez que La Bordée assume les frais de promotion, d'impression de texte et les honoraires de l'équipe technique </t>
    </r>
    <r>
      <rPr>
        <sz val="9"/>
        <color rgb="FF666666"/>
        <rFont val="Arial"/>
      </rPr>
      <t>(16 heures)</t>
    </r>
    <r>
      <rPr>
        <i/>
        <sz val="9"/>
        <color rgb="FF666666"/>
        <rFont val="Arial"/>
      </rPr>
      <t xml:space="preserve"> et d'accueil.</t>
    </r>
  </si>
  <si>
    <t>Cachets, production et réalisation</t>
  </si>
  <si>
    <t>Droits d'auteurs</t>
  </si>
  <si>
    <t>Cachets comédien.ne.s</t>
  </si>
  <si>
    <t>Cachet metteur en scène</t>
  </si>
  <si>
    <t>Conception scénographie</t>
  </si>
  <si>
    <t xml:space="preserve">Conception éclairage  </t>
  </si>
  <si>
    <t>Conception sonore</t>
  </si>
  <si>
    <t xml:space="preserve">Régisseur.e </t>
  </si>
  <si>
    <t>Cotisations UDA</t>
  </si>
  <si>
    <t>Cotisation APASQ</t>
  </si>
  <si>
    <t>Décor et accessoires</t>
  </si>
  <si>
    <t>Costumes</t>
  </si>
  <si>
    <t>Frais de répétitions</t>
  </si>
  <si>
    <t>Marche du spectacle (nourriture périssable, etc.)</t>
  </si>
  <si>
    <t>Nettoyeur</t>
  </si>
  <si>
    <t>Transport de matériel</t>
  </si>
  <si>
    <t>Assurances</t>
  </si>
  <si>
    <t>Administration</t>
  </si>
  <si>
    <t>Direction de production</t>
  </si>
  <si>
    <t>Frais administratifs</t>
  </si>
  <si>
    <t>CNESST</t>
  </si>
  <si>
    <t>Imprévus</t>
  </si>
  <si>
    <t>DÉPENSES TOTALES</t>
  </si>
  <si>
    <t>Balance</t>
  </si>
  <si>
    <r>
      <rPr>
        <i/>
        <sz val="9"/>
        <color rgb="FF666666"/>
        <rFont val="Arial"/>
      </rPr>
      <t xml:space="preserve">*Les dépenses données à titre d'exemple correspondent aux </t>
    </r>
    <r>
      <rPr>
        <i/>
        <u/>
        <sz val="9"/>
        <color rgb="FF0000FF"/>
        <rFont val="Arial"/>
      </rPr>
      <t>minimums ACT</t>
    </r>
  </si>
  <si>
    <t>*Notez que La Bordée assume les frais de promotion, d'impression de texte et les honoraires de l'équipe technique.</t>
  </si>
  <si>
    <r>
      <rPr>
        <sz val="9"/>
        <color theme="1"/>
        <rFont val="Arial"/>
      </rPr>
      <t xml:space="preserve">Cachets comédien.ne.s                                                                    </t>
    </r>
    <r>
      <rPr>
        <sz val="9"/>
        <color rgb="FF666666"/>
        <rFont val="Arial"/>
      </rPr>
      <t xml:space="preserve">  (ex: 2 comédien.ne.s x (13,50$/h x 50 heures de répétition) + (127,75$/représentation x 15 représentation)</t>
    </r>
  </si>
  <si>
    <r>
      <rPr>
        <sz val="9"/>
        <color theme="1"/>
        <rFont val="Arial"/>
      </rPr>
      <t xml:space="preserve">Cachet metteur en scène                                                                  </t>
    </r>
    <r>
      <rPr>
        <sz val="9"/>
        <color rgb="FFB7B7B7"/>
        <rFont val="Arial"/>
      </rPr>
      <t xml:space="preserve">  </t>
    </r>
    <r>
      <rPr>
        <sz val="9"/>
        <color rgb="FF666666"/>
        <rFont val="Arial"/>
      </rPr>
      <t>(ex: cachet de 3 000$ + droits de suite 27,82$ x 15)</t>
    </r>
  </si>
  <si>
    <r>
      <rPr>
        <sz val="9"/>
        <color theme="1"/>
        <rFont val="Arial"/>
      </rPr>
      <t xml:space="preserve">Conception scénographie                                                               </t>
    </r>
    <r>
      <rPr>
        <sz val="9"/>
        <color rgb="FF666666"/>
        <rFont val="Arial"/>
      </rPr>
      <t xml:space="preserve"> (ex: cachet 2 462,47$ + droits de suite 24,61$ x 15)</t>
    </r>
  </si>
  <si>
    <r>
      <rPr>
        <sz val="9"/>
        <color theme="1"/>
        <rFont val="Arial"/>
      </rPr>
      <t xml:space="preserve">Conception éclairage                                                                        </t>
    </r>
    <r>
      <rPr>
        <sz val="9"/>
        <color rgb="FF666666"/>
        <rFont val="Arial"/>
      </rPr>
      <t xml:space="preserve"> (ex: cachet 1 692,97$ + droits de suite 24,61$ x 15)</t>
    </r>
  </si>
  <si>
    <r>
      <rPr>
        <sz val="9"/>
        <color theme="1"/>
        <rFont val="Arial"/>
      </rPr>
      <t xml:space="preserve">Conception sonore                                                                       </t>
    </r>
    <r>
      <rPr>
        <sz val="9"/>
        <color rgb="FF666666"/>
        <rFont val="Arial"/>
      </rPr>
      <t xml:space="preserve">  (ex: cachet 1 692,97$ + droits de suite 24,61$ x 15)</t>
    </r>
  </si>
  <si>
    <t>Régisseur.e</t>
  </si>
  <si>
    <t>Marche du spectalce (nourriture périssable,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</si>
</sst>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)&quot; $&quot;_ ;_ * \(#,##0\)&quot; $&quot;_ ;_ * &quot;-&quot;_)&quot; $&quot;_ ;_ @_ "/>
  </numFmts>
  <fonts count="20" x14ac:knownFonts="1">
    <font>
      <sz val="10"/>
      <color rgb="FF000000"/>
      <name val="Arial"/>
      <scheme val="minor"/>
    </font>
    <font>
      <b/>
      <sz val="16"/>
      <color theme="1"/>
      <name val="Arial"/>
    </font>
    <font>
      <sz val="9"/>
      <color theme="1"/>
      <name val="Calibri"/>
    </font>
    <font>
      <b/>
      <sz val="11"/>
      <color theme="1"/>
      <name val="Calibri"/>
    </font>
    <font>
      <sz val="10"/>
      <color rgb="FF000000"/>
      <name val="Arial"/>
    </font>
    <font>
      <b/>
      <sz val="12"/>
      <color rgb="FFFFFFFF"/>
      <name val="Arial"/>
    </font>
    <font>
      <b/>
      <sz val="10"/>
      <color rgb="FFFFFFFF"/>
      <name val="Arial"/>
    </font>
    <font>
      <sz val="10"/>
      <color rgb="FFFFFFFF"/>
      <name val="Calibri"/>
    </font>
    <font>
      <sz val="9"/>
      <color rgb="FFFFFFFF"/>
      <name val="Calibri"/>
    </font>
    <font>
      <i/>
      <sz val="9"/>
      <color rgb="FF666666"/>
      <name val="Arial"/>
    </font>
    <font>
      <sz val="9"/>
      <color theme="1"/>
      <name val="Arial"/>
    </font>
    <font>
      <i/>
      <sz val="8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b/>
      <i/>
      <sz val="8"/>
      <color theme="1"/>
      <name val="Arial"/>
    </font>
    <font>
      <sz val="8"/>
      <color theme="1"/>
      <name val="Arial"/>
    </font>
    <font>
      <i/>
      <u/>
      <sz val="9"/>
      <color rgb="FF666666"/>
      <name val="Arial"/>
    </font>
    <font>
      <sz val="9"/>
      <color rgb="FF666666"/>
      <name val="Arial"/>
    </font>
    <font>
      <i/>
      <u/>
      <sz val="9"/>
      <color rgb="FF0000FF"/>
      <name val="Arial"/>
    </font>
    <font>
      <sz val="9"/>
      <color rgb="FFB7B7B7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66666"/>
        <bgColor rgb="FF666666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4CCCC"/>
        <bgColor rgb="FFF4CCCC"/>
      </patternFill>
    </fill>
  </fills>
  <borders count="33">
    <border>
      <left/>
      <right/>
      <top/>
      <bottom/>
      <diagonal/>
    </border>
    <border>
      <left/>
      <right style="thin">
        <color rgb="FFD8D8D8"/>
      </right>
      <top/>
      <bottom/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/>
      <right style="thin">
        <color rgb="FFD8D8D8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D8D8D8"/>
      </right>
      <top/>
      <bottom style="thin">
        <color rgb="FF000000"/>
      </bottom>
      <diagonal/>
    </border>
    <border>
      <left/>
      <right style="thin">
        <color rgb="FFD8D8D8"/>
      </right>
      <top style="thin">
        <color rgb="FF000000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rgb="FF000000"/>
      </top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/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000000"/>
      </bottom>
      <diagonal/>
    </border>
    <border>
      <left/>
      <right style="thin">
        <color rgb="FFD8D8D8"/>
      </right>
      <top style="thin">
        <color rgb="FFD8D8D8"/>
      </top>
      <bottom/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rgb="FF000000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000000"/>
      </bottom>
      <diagonal/>
    </border>
    <border>
      <left/>
      <right/>
      <top style="thin">
        <color rgb="FFD8D8D8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/>
      <bottom style="thin">
        <color rgb="FF000000"/>
      </bottom>
      <diagonal/>
    </border>
    <border>
      <left/>
      <right style="thin">
        <color rgb="FFD8D8D8"/>
      </right>
      <top style="thin">
        <color rgb="FF000000"/>
      </top>
      <bottom/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</borders>
  <cellStyleXfs count="1">
    <xf numFmtId="0" fontId="0" fillId="0" borderId="0"/>
  </cellStyleXfs>
  <cellXfs count="170">
    <xf numFmtId="0" fontId="0" fillId="0" borderId="0" xfId="0" applyFont="1" applyAlignment="1"/>
    <xf numFmtId="49" fontId="1" fillId="0" borderId="0" xfId="0" applyNumberFormat="1" applyFont="1" applyAlignment="1">
      <alignment vertical="center"/>
    </xf>
    <xf numFmtId="0" fontId="2" fillId="0" borderId="0" xfId="0" applyFont="1"/>
    <xf numFmtId="4" fontId="2" fillId="0" borderId="0" xfId="0" applyNumberFormat="1" applyFont="1"/>
    <xf numFmtId="49" fontId="3" fillId="0" borderId="0" xfId="0" applyNumberFormat="1" applyFont="1" applyAlignment="1">
      <alignment vertical="center"/>
    </xf>
    <xf numFmtId="9" fontId="2" fillId="0" borderId="0" xfId="0" applyNumberFormat="1" applyFont="1"/>
    <xf numFmtId="9" fontId="2" fillId="0" borderId="1" xfId="0" applyNumberFormat="1" applyFont="1" applyBorder="1"/>
    <xf numFmtId="4" fontId="2" fillId="2" borderId="2" xfId="0" applyNumberFormat="1" applyFont="1" applyFill="1" applyBorder="1"/>
    <xf numFmtId="0" fontId="4" fillId="0" borderId="3" xfId="0" applyFont="1" applyBorder="1"/>
    <xf numFmtId="0" fontId="4" fillId="0" borderId="4" xfId="0" applyFont="1" applyBorder="1"/>
    <xf numFmtId="49" fontId="3" fillId="0" borderId="0" xfId="0" applyNumberFormat="1" applyFont="1"/>
    <xf numFmtId="49" fontId="5" fillId="3" borderId="2" xfId="0" applyNumberFormat="1" applyFont="1" applyFill="1" applyBorder="1" applyAlignment="1">
      <alignment wrapText="1"/>
    </xf>
    <xf numFmtId="0" fontId="6" fillId="3" borderId="2" xfId="0" applyFont="1" applyFill="1" applyBorder="1"/>
    <xf numFmtId="9" fontId="7" fillId="3" borderId="2" xfId="0" applyNumberFormat="1" applyFont="1" applyFill="1" applyBorder="1"/>
    <xf numFmtId="9" fontId="8" fillId="3" borderId="5" xfId="0" applyNumberFormat="1" applyFont="1" applyFill="1" applyBorder="1"/>
    <xf numFmtId="49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center"/>
    </xf>
    <xf numFmtId="9" fontId="11" fillId="0" borderId="0" xfId="0" applyNumberFormat="1" applyFont="1" applyAlignment="1">
      <alignment horizontal="center"/>
    </xf>
    <xf numFmtId="9" fontId="11" fillId="0" borderId="1" xfId="0" applyNumberFormat="1" applyFont="1" applyBorder="1" applyAlignment="1">
      <alignment horizontal="center"/>
    </xf>
    <xf numFmtId="0" fontId="12" fillId="4" borderId="2" xfId="0" applyFont="1" applyFill="1" applyBorder="1"/>
    <xf numFmtId="164" fontId="10" fillId="4" borderId="2" xfId="0" applyNumberFormat="1" applyFont="1" applyFill="1" applyBorder="1" applyAlignment="1">
      <alignment horizontal="center"/>
    </xf>
    <xf numFmtId="9" fontId="11" fillId="4" borderId="2" xfId="0" applyNumberFormat="1" applyFont="1" applyFill="1" applyBorder="1" applyAlignment="1">
      <alignment horizontal="center"/>
    </xf>
    <xf numFmtId="9" fontId="11" fillId="4" borderId="5" xfId="0" applyNumberFormat="1" applyFont="1" applyFill="1" applyBorder="1" applyAlignment="1">
      <alignment horizontal="center"/>
    </xf>
    <xf numFmtId="3" fontId="13" fillId="0" borderId="0" xfId="0" applyNumberFormat="1" applyFont="1" applyAlignment="1">
      <alignment wrapText="1"/>
    </xf>
    <xf numFmtId="3" fontId="13" fillId="0" borderId="6" xfId="0" applyNumberFormat="1" applyFont="1" applyBorder="1" applyAlignment="1">
      <alignment wrapText="1"/>
    </xf>
    <xf numFmtId="164" fontId="10" fillId="0" borderId="6" xfId="0" applyNumberFormat="1" applyFont="1" applyBorder="1" applyAlignment="1">
      <alignment horizontal="center"/>
    </xf>
    <xf numFmtId="9" fontId="2" fillId="0" borderId="6" xfId="0" applyNumberFormat="1" applyFont="1" applyBorder="1"/>
    <xf numFmtId="9" fontId="2" fillId="0" borderId="7" xfId="0" applyNumberFormat="1" applyFont="1" applyBorder="1"/>
    <xf numFmtId="49" fontId="10" fillId="5" borderId="8" xfId="0" applyNumberFormat="1" applyFont="1" applyFill="1" applyBorder="1" applyAlignment="1">
      <alignment wrapText="1"/>
    </xf>
    <xf numFmtId="164" fontId="10" fillId="0" borderId="0" xfId="0" applyNumberFormat="1" applyFont="1" applyAlignment="1">
      <alignment horizontal="right"/>
    </xf>
    <xf numFmtId="9" fontId="11" fillId="0" borderId="0" xfId="0" applyNumberFormat="1" applyFont="1" applyAlignment="1">
      <alignment horizontal="right"/>
    </xf>
    <xf numFmtId="9" fontId="10" fillId="0" borderId="0" xfId="0" applyNumberFormat="1" applyFont="1" applyAlignment="1">
      <alignment horizontal="right"/>
    </xf>
    <xf numFmtId="9" fontId="10" fillId="0" borderId="1" xfId="0" applyNumberFormat="1" applyFont="1" applyBorder="1" applyAlignment="1">
      <alignment horizontal="right"/>
    </xf>
    <xf numFmtId="49" fontId="10" fillId="5" borderId="9" xfId="0" applyNumberFormat="1" applyFont="1" applyFill="1" applyBorder="1" applyAlignment="1">
      <alignment wrapText="1"/>
    </xf>
    <xf numFmtId="49" fontId="13" fillId="6" borderId="2" xfId="0" applyNumberFormat="1" applyFont="1" applyFill="1" applyBorder="1" applyAlignment="1">
      <alignment horizontal="right" wrapText="1"/>
    </xf>
    <xf numFmtId="164" fontId="13" fillId="6" borderId="2" xfId="0" applyNumberFormat="1" applyFont="1" applyFill="1" applyBorder="1" applyAlignment="1">
      <alignment horizontal="right"/>
    </xf>
    <xf numFmtId="9" fontId="14" fillId="6" borderId="2" xfId="0" applyNumberFormat="1" applyFont="1" applyFill="1" applyBorder="1" applyAlignment="1">
      <alignment horizontal="right"/>
    </xf>
    <xf numFmtId="9" fontId="10" fillId="6" borderId="2" xfId="0" applyNumberFormat="1" applyFont="1" applyFill="1" applyBorder="1" applyAlignment="1">
      <alignment horizontal="right"/>
    </xf>
    <xf numFmtId="9" fontId="10" fillId="6" borderId="5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0" fontId="13" fillId="0" borderId="6" xfId="0" applyFont="1" applyBorder="1"/>
    <xf numFmtId="164" fontId="2" fillId="0" borderId="6" xfId="0" applyNumberFormat="1" applyFont="1" applyBorder="1"/>
    <xf numFmtId="49" fontId="10" fillId="5" borderId="10" xfId="0" applyNumberFormat="1" applyFont="1" applyFill="1" applyBorder="1" applyAlignment="1">
      <alignment wrapText="1"/>
    </xf>
    <xf numFmtId="0" fontId="4" fillId="0" borderId="11" xfId="0" applyFont="1" applyBorder="1"/>
    <xf numFmtId="164" fontId="10" fillId="0" borderId="11" xfId="0" applyNumberFormat="1" applyFont="1" applyBorder="1" applyAlignment="1">
      <alignment horizontal="right"/>
    </xf>
    <xf numFmtId="9" fontId="2" fillId="0" borderId="11" xfId="0" applyNumberFormat="1" applyFont="1" applyBorder="1"/>
    <xf numFmtId="9" fontId="2" fillId="0" borderId="12" xfId="0" applyNumberFormat="1" applyFont="1" applyBorder="1"/>
    <xf numFmtId="49" fontId="13" fillId="7" borderId="13" xfId="0" applyNumberFormat="1" applyFont="1" applyFill="1" applyBorder="1" applyAlignment="1">
      <alignment horizontal="right" wrapText="1"/>
    </xf>
    <xf numFmtId="164" fontId="13" fillId="7" borderId="14" xfId="0" applyNumberFormat="1" applyFont="1" applyFill="1" applyBorder="1" applyAlignment="1">
      <alignment horizontal="right"/>
    </xf>
    <xf numFmtId="9" fontId="14" fillId="7" borderId="14" xfId="0" applyNumberFormat="1" applyFont="1" applyFill="1" applyBorder="1" applyAlignment="1">
      <alignment horizontal="right"/>
    </xf>
    <xf numFmtId="9" fontId="10" fillId="7" borderId="14" xfId="0" applyNumberFormat="1" applyFont="1" applyFill="1" applyBorder="1" applyAlignment="1">
      <alignment horizontal="right"/>
    </xf>
    <xf numFmtId="9" fontId="10" fillId="7" borderId="9" xfId="0" applyNumberFormat="1" applyFont="1" applyFill="1" applyBorder="1" applyAlignment="1">
      <alignment horizontal="right"/>
    </xf>
    <xf numFmtId="49" fontId="13" fillId="0" borderId="15" xfId="0" applyNumberFormat="1" applyFont="1" applyBorder="1" applyAlignment="1">
      <alignment horizontal="right" wrapText="1"/>
    </xf>
    <xf numFmtId="164" fontId="13" fillId="0" borderId="11" xfId="0" applyNumberFormat="1" applyFont="1" applyBorder="1" applyAlignment="1">
      <alignment horizontal="right"/>
    </xf>
    <xf numFmtId="9" fontId="14" fillId="0" borderId="11" xfId="0" applyNumberFormat="1" applyFont="1" applyBorder="1" applyAlignment="1">
      <alignment horizontal="right"/>
    </xf>
    <xf numFmtId="9" fontId="10" fillId="0" borderId="11" xfId="0" applyNumberFormat="1" applyFont="1" applyBorder="1" applyAlignment="1">
      <alignment horizontal="right"/>
    </xf>
    <xf numFmtId="9" fontId="10" fillId="0" borderId="12" xfId="0" applyNumberFormat="1" applyFont="1" applyBorder="1" applyAlignment="1">
      <alignment horizontal="right"/>
    </xf>
    <xf numFmtId="9" fontId="2" fillId="0" borderId="16" xfId="0" applyNumberFormat="1" applyFont="1" applyBorder="1"/>
    <xf numFmtId="9" fontId="15" fillId="0" borderId="0" xfId="0" applyNumberFormat="1" applyFont="1" applyAlignment="1">
      <alignment horizontal="right"/>
    </xf>
    <xf numFmtId="49" fontId="10" fillId="5" borderId="17" xfId="0" applyNumberFormat="1" applyFont="1" applyFill="1" applyBorder="1" applyAlignment="1">
      <alignment wrapText="1"/>
    </xf>
    <xf numFmtId="49" fontId="13" fillId="6" borderId="5" xfId="0" applyNumberFormat="1" applyFont="1" applyFill="1" applyBorder="1" applyAlignment="1">
      <alignment horizontal="right" wrapText="1"/>
    </xf>
    <xf numFmtId="9" fontId="10" fillId="6" borderId="18" xfId="0" applyNumberFormat="1" applyFont="1" applyFill="1" applyBorder="1" applyAlignment="1">
      <alignment horizontal="right"/>
    </xf>
    <xf numFmtId="164" fontId="13" fillId="6" borderId="19" xfId="0" applyNumberFormat="1" applyFont="1" applyFill="1" applyBorder="1" applyAlignment="1">
      <alignment horizontal="right"/>
    </xf>
    <xf numFmtId="3" fontId="13" fillId="0" borderId="0" xfId="0" applyNumberFormat="1" applyFont="1" applyAlignment="1">
      <alignment horizontal="right" wrapText="1"/>
    </xf>
    <xf numFmtId="3" fontId="13" fillId="4" borderId="5" xfId="0" applyNumberFormat="1" applyFont="1" applyFill="1" applyBorder="1" applyAlignment="1">
      <alignment horizontal="right" wrapText="1"/>
    </xf>
    <xf numFmtId="164" fontId="13" fillId="4" borderId="5" xfId="0" applyNumberFormat="1" applyFont="1" applyFill="1" applyBorder="1" applyAlignment="1">
      <alignment horizontal="right"/>
    </xf>
    <xf numFmtId="9" fontId="14" fillId="4" borderId="5" xfId="0" applyNumberFormat="1" applyFont="1" applyFill="1" applyBorder="1" applyAlignment="1">
      <alignment horizontal="right"/>
    </xf>
    <xf numFmtId="9" fontId="13" fillId="4" borderId="5" xfId="0" applyNumberFormat="1" applyFont="1" applyFill="1" applyBorder="1" applyAlignment="1">
      <alignment horizontal="right"/>
    </xf>
    <xf numFmtId="3" fontId="2" fillId="0" borderId="0" xfId="0" applyNumberFormat="1" applyFont="1"/>
    <xf numFmtId="164" fontId="2" fillId="0" borderId="0" xfId="0" applyNumberFormat="1" applyFont="1"/>
    <xf numFmtId="0" fontId="12" fillId="8" borderId="5" xfId="0" applyFont="1" applyFill="1" applyBorder="1"/>
    <xf numFmtId="164" fontId="10" fillId="8" borderId="20" xfId="0" applyNumberFormat="1" applyFont="1" applyFill="1" applyBorder="1" applyAlignment="1">
      <alignment horizontal="center"/>
    </xf>
    <xf numFmtId="9" fontId="11" fillId="8" borderId="20" xfId="0" applyNumberFormat="1" applyFont="1" applyFill="1" applyBorder="1" applyAlignment="1">
      <alignment horizontal="center"/>
    </xf>
    <xf numFmtId="164" fontId="10" fillId="8" borderId="21" xfId="0" applyNumberFormat="1" applyFont="1" applyFill="1" applyBorder="1" applyAlignment="1">
      <alignment horizontal="center"/>
    </xf>
    <xf numFmtId="9" fontId="11" fillId="8" borderId="21" xfId="0" applyNumberFormat="1" applyFont="1" applyFill="1" applyBorder="1" applyAlignment="1">
      <alignment horizontal="center"/>
    </xf>
    <xf numFmtId="9" fontId="11" fillId="8" borderId="9" xfId="0" applyNumberFormat="1" applyFont="1" applyFill="1" applyBorder="1" applyAlignment="1">
      <alignment horizontal="center"/>
    </xf>
    <xf numFmtId="49" fontId="9" fillId="0" borderId="0" xfId="0" applyNumberFormat="1" applyFont="1" applyAlignment="1">
      <alignment vertical="center"/>
    </xf>
    <xf numFmtId="49" fontId="13" fillId="0" borderId="6" xfId="0" applyNumberFormat="1" applyFont="1" applyBorder="1" applyAlignment="1">
      <alignment wrapText="1"/>
    </xf>
    <xf numFmtId="49" fontId="10" fillId="0" borderId="22" xfId="0" applyNumberFormat="1" applyFont="1" applyBorder="1" applyAlignment="1">
      <alignment wrapText="1"/>
    </xf>
    <xf numFmtId="49" fontId="10" fillId="5" borderId="21" xfId="0" applyNumberFormat="1" applyFont="1" applyFill="1" applyBorder="1" applyAlignment="1">
      <alignment wrapText="1"/>
    </xf>
    <xf numFmtId="9" fontId="11" fillId="0" borderId="11" xfId="0" applyNumberFormat="1" applyFont="1" applyBorder="1" applyAlignment="1">
      <alignment horizontal="right"/>
    </xf>
    <xf numFmtId="49" fontId="10" fillId="2" borderId="21" xfId="0" applyNumberFormat="1" applyFont="1" applyFill="1" applyBorder="1" applyAlignment="1">
      <alignment wrapText="1"/>
    </xf>
    <xf numFmtId="9" fontId="2" fillId="0" borderId="23" xfId="0" applyNumberFormat="1" applyFont="1" applyBorder="1"/>
    <xf numFmtId="9" fontId="10" fillId="0" borderId="24" xfId="0" applyNumberFormat="1" applyFont="1" applyBorder="1" applyAlignment="1">
      <alignment horizontal="right"/>
    </xf>
    <xf numFmtId="49" fontId="10" fillId="0" borderId="21" xfId="0" applyNumberFormat="1" applyFont="1" applyBorder="1" applyAlignment="1">
      <alignment wrapText="1"/>
    </xf>
    <xf numFmtId="164" fontId="10" fillId="0" borderId="4" xfId="0" applyNumberFormat="1" applyFont="1" applyBorder="1" applyAlignment="1">
      <alignment horizontal="right"/>
    </xf>
    <xf numFmtId="9" fontId="11" fillId="2" borderId="21" xfId="0" applyNumberFormat="1" applyFont="1" applyFill="1" applyBorder="1" applyAlignment="1">
      <alignment horizontal="right"/>
    </xf>
    <xf numFmtId="9" fontId="10" fillId="2" borderId="21" xfId="0" applyNumberFormat="1" applyFont="1" applyFill="1" applyBorder="1" applyAlignment="1">
      <alignment horizontal="right"/>
    </xf>
    <xf numFmtId="49" fontId="10" fillId="2" borderId="21" xfId="0" applyNumberFormat="1" applyFont="1" applyFill="1" applyBorder="1" applyAlignment="1">
      <alignment wrapText="1"/>
    </xf>
    <xf numFmtId="49" fontId="10" fillId="2" borderId="25" xfId="0" applyNumberFormat="1" applyFont="1" applyFill="1" applyBorder="1" applyAlignment="1">
      <alignment wrapText="1"/>
    </xf>
    <xf numFmtId="164" fontId="10" fillId="0" borderId="24" xfId="0" applyNumberFormat="1" applyFont="1" applyBorder="1" applyAlignment="1">
      <alignment horizontal="right"/>
    </xf>
    <xf numFmtId="9" fontId="2" fillId="2" borderId="21" xfId="0" applyNumberFormat="1" applyFont="1" applyFill="1" applyBorder="1"/>
    <xf numFmtId="164" fontId="2" fillId="0" borderId="24" xfId="0" applyNumberFormat="1" applyFont="1" applyBorder="1"/>
    <xf numFmtId="49" fontId="10" fillId="2" borderId="25" xfId="0" applyNumberFormat="1" applyFont="1" applyFill="1" applyBorder="1" applyAlignment="1">
      <alignment wrapText="1"/>
    </xf>
    <xf numFmtId="0" fontId="4" fillId="0" borderId="15" xfId="0" applyFont="1" applyBorder="1"/>
    <xf numFmtId="164" fontId="10" fillId="0" borderId="15" xfId="0" applyNumberFormat="1" applyFont="1" applyBorder="1" applyAlignment="1">
      <alignment horizontal="right"/>
    </xf>
    <xf numFmtId="164" fontId="2" fillId="0" borderId="11" xfId="0" applyNumberFormat="1" applyFont="1" applyBorder="1"/>
    <xf numFmtId="164" fontId="2" fillId="0" borderId="12" xfId="0" applyNumberFormat="1" applyFont="1" applyBorder="1"/>
    <xf numFmtId="9" fontId="2" fillId="0" borderId="21" xfId="0" applyNumberFormat="1" applyFont="1" applyBorder="1"/>
    <xf numFmtId="164" fontId="10" fillId="0" borderId="21" xfId="0" applyNumberFormat="1" applyFont="1" applyBorder="1" applyAlignment="1">
      <alignment horizontal="right"/>
    </xf>
    <xf numFmtId="9" fontId="2" fillId="5" borderId="21" xfId="0" applyNumberFormat="1" applyFont="1" applyFill="1" applyBorder="1"/>
    <xf numFmtId="164" fontId="10" fillId="6" borderId="2" xfId="0" applyNumberFormat="1" applyFont="1" applyFill="1" applyBorder="1" applyAlignment="1">
      <alignment horizontal="right"/>
    </xf>
    <xf numFmtId="9" fontId="11" fillId="6" borderId="2" xfId="0" applyNumberFormat="1" applyFont="1" applyFill="1" applyBorder="1" applyAlignment="1">
      <alignment horizontal="right"/>
    </xf>
    <xf numFmtId="164" fontId="10" fillId="6" borderId="17" xfId="0" applyNumberFormat="1" applyFont="1" applyFill="1" applyBorder="1" applyAlignment="1">
      <alignment horizontal="right"/>
    </xf>
    <xf numFmtId="9" fontId="10" fillId="7" borderId="21" xfId="0" applyNumberFormat="1" applyFont="1" applyFill="1" applyBorder="1" applyAlignment="1">
      <alignment horizontal="right"/>
    </xf>
    <xf numFmtId="49" fontId="2" fillId="0" borderId="0" xfId="0" applyNumberFormat="1" applyFont="1"/>
    <xf numFmtId="9" fontId="2" fillId="0" borderId="4" xfId="0" applyNumberFormat="1" applyFont="1" applyBorder="1"/>
    <xf numFmtId="164" fontId="2" fillId="0" borderId="26" xfId="0" applyNumberFormat="1" applyFont="1" applyBorder="1"/>
    <xf numFmtId="9" fontId="2" fillId="0" borderId="27" xfId="0" applyNumberFormat="1" applyFont="1" applyBorder="1"/>
    <xf numFmtId="9" fontId="2" fillId="0" borderId="28" xfId="0" applyNumberFormat="1" applyFont="1" applyBorder="1"/>
    <xf numFmtId="49" fontId="10" fillId="0" borderId="29" xfId="0" applyNumberFormat="1" applyFont="1" applyBorder="1" applyAlignment="1">
      <alignment wrapText="1"/>
    </xf>
    <xf numFmtId="164" fontId="2" fillId="0" borderId="1" xfId="0" applyNumberFormat="1" applyFont="1" applyBorder="1"/>
    <xf numFmtId="9" fontId="10" fillId="0" borderId="4" xfId="0" applyNumberFormat="1" applyFont="1" applyBorder="1" applyAlignment="1">
      <alignment horizontal="right"/>
    </xf>
    <xf numFmtId="49" fontId="10" fillId="0" borderId="12" xfId="0" applyNumberFormat="1" applyFont="1" applyBorder="1" applyAlignment="1">
      <alignment wrapText="1"/>
    </xf>
    <xf numFmtId="164" fontId="10" fillId="0" borderId="12" xfId="0" applyNumberFormat="1" applyFont="1" applyBorder="1" applyAlignment="1">
      <alignment horizontal="right"/>
    </xf>
    <xf numFmtId="164" fontId="10" fillId="0" borderId="30" xfId="0" applyNumberFormat="1" applyFont="1" applyBorder="1" applyAlignment="1">
      <alignment horizontal="right"/>
    </xf>
    <xf numFmtId="49" fontId="10" fillId="2" borderId="18" xfId="0" applyNumberFormat="1" applyFont="1" applyFill="1" applyBorder="1" applyAlignment="1">
      <alignment wrapText="1"/>
    </xf>
    <xf numFmtId="164" fontId="2" fillId="2" borderId="9" xfId="0" applyNumberFormat="1" applyFont="1" applyFill="1" applyBorder="1"/>
    <xf numFmtId="164" fontId="2" fillId="2" borderId="21" xfId="0" applyNumberFormat="1" applyFont="1" applyFill="1" applyBorder="1"/>
    <xf numFmtId="49" fontId="10" fillId="0" borderId="24" xfId="0" applyNumberFormat="1" applyFont="1" applyBorder="1" applyAlignment="1">
      <alignment wrapText="1"/>
    </xf>
    <xf numFmtId="164" fontId="10" fillId="2" borderId="25" xfId="0" applyNumberFormat="1" applyFont="1" applyFill="1" applyBorder="1" applyAlignment="1">
      <alignment horizontal="right"/>
    </xf>
    <xf numFmtId="9" fontId="2" fillId="0" borderId="30" xfId="0" applyNumberFormat="1" applyFont="1" applyBorder="1"/>
    <xf numFmtId="49" fontId="13" fillId="6" borderId="9" xfId="0" applyNumberFormat="1" applyFont="1" applyFill="1" applyBorder="1" applyAlignment="1">
      <alignment horizontal="right" wrapText="1"/>
    </xf>
    <xf numFmtId="49" fontId="2" fillId="0" borderId="1" xfId="0" applyNumberFormat="1" applyFont="1" applyBorder="1"/>
    <xf numFmtId="3" fontId="13" fillId="8" borderId="2" xfId="0" applyNumberFormat="1" applyFont="1" applyFill="1" applyBorder="1" applyAlignment="1">
      <alignment horizontal="right" wrapText="1"/>
    </xf>
    <xf numFmtId="164" fontId="10" fillId="8" borderId="2" xfId="0" applyNumberFormat="1" applyFont="1" applyFill="1" applyBorder="1" applyAlignment="1">
      <alignment horizontal="right"/>
    </xf>
    <xf numFmtId="9" fontId="11" fillId="8" borderId="2" xfId="0" applyNumberFormat="1" applyFont="1" applyFill="1" applyBorder="1" applyAlignment="1">
      <alignment horizontal="right"/>
    </xf>
    <xf numFmtId="9" fontId="10" fillId="8" borderId="2" xfId="0" applyNumberFormat="1" applyFont="1" applyFill="1" applyBorder="1" applyAlignment="1">
      <alignment horizontal="right"/>
    </xf>
    <xf numFmtId="9" fontId="10" fillId="8" borderId="20" xfId="0" applyNumberFormat="1" applyFont="1" applyFill="1" applyBorder="1" applyAlignment="1">
      <alignment horizontal="right"/>
    </xf>
    <xf numFmtId="0" fontId="4" fillId="0" borderId="30" xfId="0" applyFont="1" applyBorder="1"/>
    <xf numFmtId="0" fontId="2" fillId="0" borderId="1" xfId="0" applyFont="1" applyBorder="1"/>
    <xf numFmtId="4" fontId="2" fillId="0" borderId="1" xfId="0" applyNumberFormat="1" applyFont="1" applyBorder="1"/>
    <xf numFmtId="4" fontId="2" fillId="2" borderId="5" xfId="0" applyNumberFormat="1" applyFont="1" applyFill="1" applyBorder="1"/>
    <xf numFmtId="9" fontId="2" fillId="0" borderId="31" xfId="0" applyNumberFormat="1" applyFont="1" applyBorder="1"/>
    <xf numFmtId="49" fontId="10" fillId="5" borderId="18" xfId="0" applyNumberFormat="1" applyFont="1" applyFill="1" applyBorder="1" applyAlignment="1">
      <alignment wrapText="1"/>
    </xf>
    <xf numFmtId="49" fontId="13" fillId="7" borderId="18" xfId="0" applyNumberFormat="1" applyFont="1" applyFill="1" applyBorder="1" applyAlignment="1">
      <alignment horizontal="right" wrapText="1"/>
    </xf>
    <xf numFmtId="164" fontId="13" fillId="7" borderId="21" xfId="0" applyNumberFormat="1" applyFont="1" applyFill="1" applyBorder="1" applyAlignment="1">
      <alignment horizontal="right"/>
    </xf>
    <xf numFmtId="9" fontId="14" fillId="7" borderId="21" xfId="0" applyNumberFormat="1" applyFont="1" applyFill="1" applyBorder="1" applyAlignment="1">
      <alignment horizontal="right"/>
    </xf>
    <xf numFmtId="164" fontId="13" fillId="7" borderId="9" xfId="0" applyNumberFormat="1" applyFont="1" applyFill="1" applyBorder="1" applyAlignment="1">
      <alignment horizontal="right"/>
    </xf>
    <xf numFmtId="49" fontId="13" fillId="0" borderId="1" xfId="0" applyNumberFormat="1" applyFont="1" applyBorder="1" applyAlignment="1">
      <alignment horizontal="right" wrapText="1"/>
    </xf>
    <xf numFmtId="3" fontId="13" fillId="4" borderId="2" xfId="0" applyNumberFormat="1" applyFont="1" applyFill="1" applyBorder="1" applyAlignment="1">
      <alignment horizontal="right" wrapText="1"/>
    </xf>
    <xf numFmtId="164" fontId="13" fillId="4" borderId="2" xfId="0" applyNumberFormat="1" applyFont="1" applyFill="1" applyBorder="1" applyAlignment="1">
      <alignment horizontal="right"/>
    </xf>
    <xf numFmtId="9" fontId="14" fillId="4" borderId="2" xfId="0" applyNumberFormat="1" applyFont="1" applyFill="1" applyBorder="1" applyAlignment="1">
      <alignment horizontal="right"/>
    </xf>
    <xf numFmtId="9" fontId="13" fillId="4" borderId="2" xfId="0" applyNumberFormat="1" applyFont="1" applyFill="1" applyBorder="1" applyAlignment="1">
      <alignment horizontal="right"/>
    </xf>
    <xf numFmtId="0" fontId="12" fillId="8" borderId="2" xfId="0" applyFont="1" applyFill="1" applyBorder="1"/>
    <xf numFmtId="164" fontId="10" fillId="8" borderId="2" xfId="0" applyNumberFormat="1" applyFont="1" applyFill="1" applyBorder="1" applyAlignment="1">
      <alignment horizontal="center"/>
    </xf>
    <xf numFmtId="9" fontId="11" fillId="8" borderId="2" xfId="0" applyNumberFormat="1" applyFont="1" applyFill="1" applyBorder="1" applyAlignment="1">
      <alignment horizontal="center"/>
    </xf>
    <xf numFmtId="9" fontId="11" fillId="8" borderId="5" xfId="0" applyNumberFormat="1" applyFont="1" applyFill="1" applyBorder="1" applyAlignment="1">
      <alignment horizontal="center"/>
    </xf>
    <xf numFmtId="49" fontId="16" fillId="0" borderId="0" xfId="0" applyNumberFormat="1" applyFont="1" applyAlignment="1">
      <alignment vertical="center"/>
    </xf>
    <xf numFmtId="9" fontId="11" fillId="0" borderId="21" xfId="0" applyNumberFormat="1" applyFont="1" applyBorder="1" applyAlignment="1">
      <alignment horizontal="right"/>
    </xf>
    <xf numFmtId="9" fontId="10" fillId="0" borderId="21" xfId="0" applyNumberFormat="1" applyFont="1" applyBorder="1" applyAlignment="1">
      <alignment horizontal="right"/>
    </xf>
    <xf numFmtId="164" fontId="2" fillId="0" borderId="21" xfId="0" applyNumberFormat="1" applyFont="1" applyBorder="1"/>
    <xf numFmtId="49" fontId="10" fillId="2" borderId="9" xfId="0" applyNumberFormat="1" applyFont="1" applyFill="1" applyBorder="1" applyAlignment="1">
      <alignment wrapText="1"/>
    </xf>
    <xf numFmtId="9" fontId="10" fillId="0" borderId="30" xfId="0" applyNumberFormat="1" applyFont="1" applyBorder="1" applyAlignment="1">
      <alignment horizontal="right"/>
    </xf>
    <xf numFmtId="49" fontId="10" fillId="0" borderId="0" xfId="0" applyNumberFormat="1" applyFont="1" applyAlignment="1">
      <alignment wrapText="1"/>
    </xf>
    <xf numFmtId="49" fontId="10" fillId="2" borderId="2" xfId="0" applyNumberFormat="1" applyFont="1" applyFill="1" applyBorder="1" applyAlignment="1">
      <alignment wrapText="1"/>
    </xf>
    <xf numFmtId="9" fontId="10" fillId="0" borderId="23" xfId="0" applyNumberFormat="1" applyFont="1" applyBorder="1" applyAlignment="1">
      <alignment horizontal="right"/>
    </xf>
    <xf numFmtId="164" fontId="2" fillId="2" borderId="13" xfId="0" applyNumberFormat="1" applyFont="1" applyFill="1" applyBorder="1"/>
    <xf numFmtId="164" fontId="10" fillId="2" borderId="21" xfId="0" applyNumberFormat="1" applyFont="1" applyFill="1" applyBorder="1" applyAlignment="1">
      <alignment horizontal="right"/>
    </xf>
    <xf numFmtId="164" fontId="10" fillId="0" borderId="32" xfId="0" applyNumberFormat="1" applyFont="1" applyBorder="1" applyAlignment="1">
      <alignment horizontal="right"/>
    </xf>
    <xf numFmtId="164" fontId="10" fillId="6" borderId="21" xfId="0" applyNumberFormat="1" applyFont="1" applyFill="1" applyBorder="1" applyAlignment="1">
      <alignment horizontal="right"/>
    </xf>
    <xf numFmtId="164" fontId="10" fillId="6" borderId="13" xfId="0" applyNumberFormat="1" applyFont="1" applyFill="1" applyBorder="1" applyAlignment="1">
      <alignment horizontal="right"/>
    </xf>
    <xf numFmtId="164" fontId="2" fillId="0" borderId="32" xfId="0" applyNumberFormat="1" applyFont="1" applyBorder="1"/>
    <xf numFmtId="164" fontId="10" fillId="8" borderId="21" xfId="0" applyNumberFormat="1" applyFont="1" applyFill="1" applyBorder="1" applyAlignment="1">
      <alignment horizontal="right"/>
    </xf>
    <xf numFmtId="164" fontId="10" fillId="8" borderId="13" xfId="0" applyNumberFormat="1" applyFont="1" applyFill="1" applyBorder="1" applyAlignment="1">
      <alignment horizontal="right"/>
    </xf>
    <xf numFmtId="9" fontId="10" fillId="8" borderId="21" xfId="0" applyNumberFormat="1" applyFont="1" applyFill="1" applyBorder="1" applyAlignment="1">
      <alignment horizontal="right"/>
    </xf>
    <xf numFmtId="3" fontId="13" fillId="0" borderId="11" xfId="0" applyNumberFormat="1" applyFont="1" applyBorder="1" applyAlignment="1">
      <alignment horizontal="right"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361949</xdr:colOff>
      <xdr:row>0</xdr:row>
      <xdr:rowOff>0</xdr:rowOff>
    </xdr:from>
    <xdr:to>
      <xdr:col>8</xdr:col>
      <xdr:colOff>50303</xdr:colOff>
      <xdr:row>2</xdr:row>
      <xdr:rowOff>39942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99" y="0"/>
          <a:ext cx="1888629" cy="9448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180975</xdr:colOff>
      <xdr:row>0</xdr:row>
      <xdr:rowOff>66675</xdr:rowOff>
    </xdr:from>
    <xdr:ext cx="685800" cy="990600"/>
    <xdr:pic>
      <xdr:nvPicPr>
        <xdr:cNvPr id="2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act-theatre.ca/wp-content/uploads/2021/09/Nouveaux-tarifs_APASQ_2021-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00"/>
  <sheetViews>
    <sheetView tabSelected="1" workbookViewId="0">
      <selection activeCell="J43" sqref="J43"/>
    </sheetView>
  </sheetViews>
  <sheetFormatPr baseColWidth="10" defaultColWidth="12.5703125" defaultRowHeight="15" customHeight="1" x14ac:dyDescent="0.2"/>
  <cols>
    <col min="1" max="1" width="43.28515625" customWidth="1"/>
    <col min="2" max="2" width="9.5703125" customWidth="1"/>
    <col min="3" max="3" width="5.140625" customWidth="1"/>
    <col min="4" max="4" width="9.5703125" customWidth="1"/>
    <col min="5" max="5" width="4.85546875" customWidth="1"/>
    <col min="6" max="6" width="9.5703125" customWidth="1"/>
    <col min="7" max="7" width="4.85546875" customWidth="1"/>
    <col min="8" max="8" width="4.140625" customWidth="1"/>
  </cols>
  <sheetData>
    <row r="1" spans="1:9" ht="45.7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ht="25.5" customHeight="1" x14ac:dyDescent="0.2">
      <c r="A2" s="4" t="s">
        <v>1</v>
      </c>
      <c r="B2" s="2"/>
      <c r="C2" s="5"/>
      <c r="D2" s="5"/>
      <c r="E2" s="5"/>
      <c r="F2" s="2"/>
      <c r="G2" s="6"/>
      <c r="H2" s="7"/>
      <c r="I2" s="8"/>
    </row>
    <row r="3" spans="1:9" ht="23.25" customHeight="1" x14ac:dyDescent="0.2">
      <c r="A3" s="4" t="s">
        <v>2</v>
      </c>
      <c r="B3" s="2"/>
      <c r="C3" s="5"/>
      <c r="D3" s="5"/>
      <c r="E3" s="5"/>
      <c r="F3" s="2"/>
      <c r="G3" s="6"/>
      <c r="H3" s="7"/>
      <c r="I3" s="9"/>
    </row>
    <row r="4" spans="1:9" ht="9.75" customHeight="1" x14ac:dyDescent="0.25">
      <c r="A4" s="10"/>
      <c r="B4" s="2"/>
      <c r="C4" s="5"/>
      <c r="D4" s="5"/>
      <c r="E4" s="5"/>
      <c r="F4" s="2"/>
      <c r="G4" s="6"/>
      <c r="H4" s="7"/>
      <c r="I4" s="9"/>
    </row>
    <row r="5" spans="1:9" ht="26.25" customHeight="1" x14ac:dyDescent="0.25">
      <c r="A5" s="11" t="s">
        <v>3</v>
      </c>
      <c r="B5" s="12" t="s">
        <v>4</v>
      </c>
      <c r="C5" s="13"/>
      <c r="D5" s="12" t="s">
        <v>5</v>
      </c>
      <c r="E5" s="13"/>
      <c r="F5" s="12" t="s">
        <v>6</v>
      </c>
      <c r="G5" s="14"/>
      <c r="H5" s="7"/>
      <c r="I5" s="9"/>
    </row>
    <row r="6" spans="1:9" ht="16.5" customHeight="1" x14ac:dyDescent="0.2">
      <c r="A6" s="15" t="s">
        <v>7</v>
      </c>
      <c r="B6" s="16"/>
      <c r="C6" s="17"/>
      <c r="D6" s="16"/>
      <c r="E6" s="17"/>
      <c r="F6" s="16"/>
      <c r="G6" s="18"/>
      <c r="H6" s="7"/>
      <c r="I6" s="9"/>
    </row>
    <row r="7" spans="1:9" ht="27" customHeight="1" x14ac:dyDescent="0.2">
      <c r="A7" s="19" t="s">
        <v>8</v>
      </c>
      <c r="B7" s="20" t="s">
        <v>9</v>
      </c>
      <c r="C7" s="21" t="s">
        <v>10</v>
      </c>
      <c r="D7" s="20" t="s">
        <v>9</v>
      </c>
      <c r="E7" s="21" t="s">
        <v>10</v>
      </c>
      <c r="F7" s="20" t="s">
        <v>9</v>
      </c>
      <c r="G7" s="22" t="s">
        <v>10</v>
      </c>
      <c r="H7" s="7"/>
      <c r="I7" s="9"/>
    </row>
    <row r="8" spans="1:9" ht="11.25" customHeight="1" x14ac:dyDescent="0.2">
      <c r="A8" s="23"/>
      <c r="B8" s="16"/>
      <c r="C8" s="5"/>
      <c r="D8" s="16"/>
      <c r="E8" s="5"/>
      <c r="F8" s="16"/>
      <c r="G8" s="6"/>
      <c r="H8" s="7"/>
      <c r="I8" s="9"/>
    </row>
    <row r="9" spans="1:9" ht="15.75" customHeight="1" x14ac:dyDescent="0.2">
      <c r="A9" s="24" t="s">
        <v>11</v>
      </c>
      <c r="B9" s="25"/>
      <c r="C9" s="26"/>
      <c r="D9" s="25"/>
      <c r="E9" s="26"/>
      <c r="F9" s="25"/>
      <c r="G9" s="27"/>
      <c r="H9" s="7"/>
      <c r="I9" s="9"/>
    </row>
    <row r="10" spans="1:9" ht="15.75" customHeight="1" x14ac:dyDescent="0.2">
      <c r="A10" s="28" t="s">
        <v>12</v>
      </c>
      <c r="B10" s="29"/>
      <c r="C10" s="30" t="str">
        <f>IF(B10=0,"",B10/B$28)</f>
        <v/>
      </c>
      <c r="D10" s="29"/>
      <c r="E10" s="31" t="str">
        <f>IF(D10=0,"",D10/D$28)</f>
        <v/>
      </c>
      <c r="F10" s="29"/>
      <c r="G10" s="32" t="str">
        <f>IF(F10=0,"",F10/F$28)</f>
        <v/>
      </c>
      <c r="H10" s="7"/>
      <c r="I10" s="9"/>
    </row>
    <row r="11" spans="1:9" ht="15.75" customHeight="1" x14ac:dyDescent="0.2">
      <c r="A11" s="33" t="s">
        <v>13</v>
      </c>
      <c r="B11" s="29"/>
      <c r="C11" s="30"/>
      <c r="D11" s="29"/>
      <c r="E11" s="31"/>
      <c r="F11" s="29"/>
      <c r="G11" s="32"/>
      <c r="H11" s="7"/>
      <c r="I11" s="9"/>
    </row>
    <row r="12" spans="1:9" ht="15.75" customHeight="1" x14ac:dyDescent="0.2">
      <c r="A12" s="33" t="s">
        <v>14</v>
      </c>
      <c r="B12" s="29"/>
      <c r="C12" s="30"/>
      <c r="D12" s="29"/>
      <c r="E12" s="31"/>
      <c r="F12" s="29"/>
      <c r="G12" s="32"/>
      <c r="H12" s="7"/>
      <c r="I12" s="9"/>
    </row>
    <row r="13" spans="1:9" ht="15.75" customHeight="1" x14ac:dyDescent="0.2">
      <c r="A13" s="33" t="s">
        <v>15</v>
      </c>
      <c r="B13" s="29"/>
      <c r="C13" s="5" t="str">
        <f t="shared" ref="C13:C14" si="0">IF(B13=0,"",B13/B$28)</f>
        <v/>
      </c>
      <c r="D13" s="29"/>
      <c r="E13" s="5" t="str">
        <f t="shared" ref="E13:E14" si="1">IF(D13=0,"",D13/D$28)</f>
        <v/>
      </c>
      <c r="F13" s="29"/>
      <c r="G13" s="6" t="str">
        <f t="shared" ref="G13:G14" si="2">IF(F13=0,"",F13/F$28)</f>
        <v/>
      </c>
      <c r="H13" s="7"/>
      <c r="I13" s="9"/>
    </row>
    <row r="14" spans="1:9" ht="15.75" customHeight="1" x14ac:dyDescent="0.2">
      <c r="A14" s="34" t="s">
        <v>16</v>
      </c>
      <c r="B14" s="35">
        <f>SUM(B10:B13)</f>
        <v>0</v>
      </c>
      <c r="C14" s="36" t="str">
        <f t="shared" si="0"/>
        <v/>
      </c>
      <c r="D14" s="35">
        <f>SUM(D10:D13)</f>
        <v>0</v>
      </c>
      <c r="E14" s="37" t="str">
        <f t="shared" si="1"/>
        <v/>
      </c>
      <c r="F14" s="35">
        <f>SUM(F10:F13)</f>
        <v>0</v>
      </c>
      <c r="G14" s="38" t="str">
        <f t="shared" si="2"/>
        <v/>
      </c>
      <c r="H14" s="7"/>
      <c r="I14" s="9"/>
    </row>
    <row r="15" spans="1:9" ht="10.5" customHeight="1" x14ac:dyDescent="0.2">
      <c r="A15" s="39"/>
      <c r="B15" s="40"/>
      <c r="C15" s="41"/>
      <c r="D15" s="40"/>
      <c r="E15" s="31"/>
      <c r="F15" s="40"/>
      <c r="G15" s="32"/>
      <c r="H15" s="7"/>
      <c r="I15" s="9"/>
    </row>
    <row r="16" spans="1:9" ht="15.75" customHeight="1" x14ac:dyDescent="0.2">
      <c r="A16" s="42" t="s">
        <v>17</v>
      </c>
      <c r="B16" s="43"/>
      <c r="C16" s="26"/>
      <c r="D16" s="43"/>
      <c r="E16" s="26"/>
      <c r="F16" s="43"/>
      <c r="G16" s="27"/>
      <c r="H16" s="7"/>
      <c r="I16" s="9"/>
    </row>
    <row r="17" spans="1:11" ht="15.75" customHeight="1" x14ac:dyDescent="0.2">
      <c r="A17" s="44" t="s">
        <v>18</v>
      </c>
      <c r="B17" s="29"/>
      <c r="C17" s="5" t="str">
        <f t="shared" ref="C17:C19" si="3">IF(B17=0,"",B17/B$28)</f>
        <v/>
      </c>
      <c r="D17" s="29"/>
      <c r="E17" s="5" t="str">
        <f t="shared" ref="E17:E19" si="4">IF(D17=0,"",D17/D$28)</f>
        <v/>
      </c>
      <c r="F17" s="29"/>
      <c r="G17" s="6" t="str">
        <f t="shared" ref="G17:G21" si="5">IF(F17=0,"",F17/F$28)</f>
        <v/>
      </c>
      <c r="H17" s="7"/>
      <c r="I17" s="9"/>
      <c r="K17" s="45"/>
    </row>
    <row r="18" spans="1:11" ht="15.75" customHeight="1" x14ac:dyDescent="0.2">
      <c r="A18" s="33" t="s">
        <v>19</v>
      </c>
      <c r="B18" s="29"/>
      <c r="C18" s="5" t="str">
        <f t="shared" si="3"/>
        <v/>
      </c>
      <c r="D18" s="29"/>
      <c r="E18" s="5" t="str">
        <f t="shared" si="4"/>
        <v/>
      </c>
      <c r="F18" s="29"/>
      <c r="G18" s="6" t="str">
        <f t="shared" si="5"/>
        <v/>
      </c>
      <c r="H18" s="7"/>
      <c r="I18" s="9"/>
      <c r="J18" s="45"/>
    </row>
    <row r="19" spans="1:11" ht="15.75" customHeight="1" x14ac:dyDescent="0.2">
      <c r="A19" s="33" t="s">
        <v>20</v>
      </c>
      <c r="B19" s="29"/>
      <c r="C19" s="5" t="str">
        <f t="shared" si="3"/>
        <v/>
      </c>
      <c r="D19" s="29"/>
      <c r="E19" s="5" t="str">
        <f t="shared" si="4"/>
        <v/>
      </c>
      <c r="F19" s="29"/>
      <c r="G19" s="6" t="str">
        <f t="shared" si="5"/>
        <v/>
      </c>
      <c r="H19" s="7"/>
      <c r="I19" s="9"/>
    </row>
    <row r="20" spans="1:11" ht="15.75" customHeight="1" x14ac:dyDescent="0.2">
      <c r="A20" s="33" t="s">
        <v>21</v>
      </c>
      <c r="B20" s="46"/>
      <c r="C20" s="47"/>
      <c r="D20" s="46"/>
      <c r="E20" s="48"/>
      <c r="F20" s="46"/>
      <c r="G20" s="48" t="str">
        <f t="shared" si="5"/>
        <v/>
      </c>
      <c r="H20" s="7"/>
      <c r="I20" s="9"/>
    </row>
    <row r="21" spans="1:11" ht="15.75" customHeight="1" x14ac:dyDescent="0.2">
      <c r="A21" s="49" t="s">
        <v>16</v>
      </c>
      <c r="B21" s="50">
        <f>SUM(B17:B20)</f>
        <v>0</v>
      </c>
      <c r="C21" s="51" t="str">
        <f>IF(B21=0,"",B21/B$28)</f>
        <v/>
      </c>
      <c r="D21" s="50">
        <f>SUM(D17:D20)</f>
        <v>0</v>
      </c>
      <c r="E21" s="52" t="str">
        <f>IF(D21=0,"",D21/D$28)</f>
        <v/>
      </c>
      <c r="F21" s="50">
        <f>SUM(F17:F20)</f>
        <v>0</v>
      </c>
      <c r="G21" s="53" t="str">
        <f t="shared" si="5"/>
        <v/>
      </c>
      <c r="H21" s="7"/>
      <c r="I21" s="9"/>
    </row>
    <row r="22" spans="1:11" ht="10.5" customHeight="1" x14ac:dyDescent="0.2">
      <c r="A22" s="54"/>
      <c r="B22" s="55"/>
      <c r="C22" s="56"/>
      <c r="D22" s="55"/>
      <c r="E22" s="57"/>
      <c r="F22" s="55"/>
      <c r="G22" s="58"/>
      <c r="H22" s="7"/>
      <c r="I22" s="9"/>
    </row>
    <row r="23" spans="1:11" ht="15.75" customHeight="1" x14ac:dyDescent="0.2">
      <c r="A23" s="42" t="s">
        <v>22</v>
      </c>
      <c r="B23" s="43"/>
      <c r="C23" s="26"/>
      <c r="D23" s="43"/>
      <c r="E23" s="26"/>
      <c r="F23" s="43"/>
      <c r="G23" s="59"/>
      <c r="H23" s="7"/>
      <c r="I23" s="9"/>
    </row>
    <row r="24" spans="1:11" ht="15.75" customHeight="1" x14ac:dyDescent="0.2">
      <c r="A24" s="28" t="s">
        <v>23</v>
      </c>
      <c r="B24" s="29">
        <v>15000</v>
      </c>
      <c r="C24" s="60">
        <f>IF(B24=0,"",B24/B$28)</f>
        <v>1</v>
      </c>
      <c r="D24" s="29"/>
      <c r="E24" s="31"/>
      <c r="F24" s="29"/>
      <c r="G24" s="32" t="str">
        <f t="shared" ref="G24:G26" si="6">IF(F24=0,"",F24/F$28)</f>
        <v/>
      </c>
      <c r="H24" s="7"/>
      <c r="I24" s="9"/>
    </row>
    <row r="25" spans="1:11" ht="15.75" customHeight="1" x14ac:dyDescent="0.2">
      <c r="A25" s="61" t="s">
        <v>24</v>
      </c>
      <c r="B25" s="29"/>
      <c r="C25" s="5"/>
      <c r="D25" s="29"/>
      <c r="E25" s="5"/>
      <c r="F25" s="29"/>
      <c r="G25" s="6" t="str">
        <f t="shared" si="6"/>
        <v/>
      </c>
      <c r="H25" s="7"/>
      <c r="I25" s="9"/>
    </row>
    <row r="26" spans="1:11" ht="15.75" customHeight="1" x14ac:dyDescent="0.2">
      <c r="A26" s="62" t="s">
        <v>16</v>
      </c>
      <c r="B26" s="35">
        <f>SUM(B24:B25)</f>
        <v>15000</v>
      </c>
      <c r="C26" s="36">
        <f>IF(B26=0,"",B26/B$28)</f>
        <v>1</v>
      </c>
      <c r="D26" s="35">
        <f>SUM(D24:D25)</f>
        <v>0</v>
      </c>
      <c r="E26" s="63" t="str">
        <f>IF(D26=0,"",D26/D$28)</f>
        <v/>
      </c>
      <c r="F26" s="64">
        <f>SUM(F24:F25)</f>
        <v>0</v>
      </c>
      <c r="G26" s="38" t="str">
        <f t="shared" si="6"/>
        <v/>
      </c>
      <c r="H26" s="7"/>
      <c r="I26" s="9"/>
    </row>
    <row r="27" spans="1:11" ht="15.75" customHeight="1" x14ac:dyDescent="0.2">
      <c r="A27" s="65"/>
      <c r="B27" s="29"/>
      <c r="C27" s="30"/>
      <c r="D27" s="29"/>
      <c r="E27" s="31"/>
      <c r="F27" s="29"/>
      <c r="G27" s="32"/>
      <c r="H27" s="3"/>
      <c r="I27" s="9"/>
    </row>
    <row r="28" spans="1:11" ht="27" customHeight="1" x14ac:dyDescent="0.2">
      <c r="A28" s="66" t="s">
        <v>25</v>
      </c>
      <c r="B28" s="67">
        <f>SUM(B14,B21,B26)</f>
        <v>15000</v>
      </c>
      <c r="C28" s="68">
        <f>IF(B28=0,"",B28/B$28)</f>
        <v>1</v>
      </c>
      <c r="D28" s="67">
        <f>SUM(D14,D21,D26)</f>
        <v>0</v>
      </c>
      <c r="E28" s="69" t="str">
        <f>IF(D28=0,"",D28/D$28)</f>
        <v/>
      </c>
      <c r="F28" s="67">
        <f>SUM(F14,F21,F26)</f>
        <v>0</v>
      </c>
      <c r="G28" s="69" t="str">
        <f>IF(F28=0,"",F28/F$28)</f>
        <v/>
      </c>
      <c r="H28" s="7"/>
      <c r="I28" s="9"/>
    </row>
    <row r="29" spans="1:11" ht="21.75" customHeight="1" x14ac:dyDescent="0.2">
      <c r="A29" s="70"/>
      <c r="B29" s="71"/>
      <c r="C29" s="5"/>
      <c r="D29" s="71"/>
      <c r="E29" s="5"/>
      <c r="F29" s="71"/>
      <c r="G29" s="6"/>
      <c r="H29" s="7"/>
      <c r="I29" s="9"/>
    </row>
    <row r="30" spans="1:11" ht="27" customHeight="1" x14ac:dyDescent="0.2">
      <c r="A30" s="72" t="s">
        <v>26</v>
      </c>
      <c r="B30" s="73" t="s">
        <v>9</v>
      </c>
      <c r="C30" s="74" t="s">
        <v>10</v>
      </c>
      <c r="D30" s="75" t="s">
        <v>9</v>
      </c>
      <c r="E30" s="76" t="s">
        <v>10</v>
      </c>
      <c r="F30" s="75" t="s">
        <v>9</v>
      </c>
      <c r="G30" s="77" t="s">
        <v>10</v>
      </c>
      <c r="H30" s="7"/>
      <c r="I30" s="9"/>
    </row>
    <row r="31" spans="1:11" ht="19.5" customHeight="1" x14ac:dyDescent="0.2">
      <c r="A31" s="78" t="s">
        <v>27</v>
      </c>
      <c r="B31" s="71"/>
      <c r="C31" s="5"/>
      <c r="D31" s="71"/>
      <c r="E31" s="5"/>
      <c r="F31" s="71"/>
      <c r="G31" s="6"/>
      <c r="H31" s="3"/>
      <c r="I31" s="9"/>
    </row>
    <row r="32" spans="1:11" ht="15.75" customHeight="1" x14ac:dyDescent="0.2">
      <c r="A32" s="79" t="s">
        <v>28</v>
      </c>
      <c r="B32" s="43"/>
      <c r="C32" s="26"/>
      <c r="D32" s="43"/>
      <c r="E32" s="26"/>
      <c r="F32" s="43"/>
      <c r="G32" s="27"/>
      <c r="H32" s="3"/>
      <c r="I32" s="9"/>
    </row>
    <row r="33" spans="1:10" ht="15" customHeight="1" x14ac:dyDescent="0.2">
      <c r="A33" s="80" t="s">
        <v>29</v>
      </c>
      <c r="B33" s="29"/>
      <c r="C33" s="30" t="str">
        <f t="shared" ref="C33:C43" si="7">IF(B33=0,"",B33/B$58)</f>
        <v/>
      </c>
      <c r="D33" s="29"/>
      <c r="E33" s="31" t="str">
        <f t="shared" ref="E33:E43" si="8">IF(D33=0,"",D33/D$58)</f>
        <v/>
      </c>
      <c r="F33" s="29"/>
      <c r="G33" s="32" t="str">
        <f t="shared" ref="G33:G35" si="9">IF(F33=0,"",F33/F$58)</f>
        <v/>
      </c>
      <c r="H33" s="7"/>
      <c r="I33" s="9"/>
    </row>
    <row r="34" spans="1:10" ht="15" customHeight="1" x14ac:dyDescent="0.2">
      <c r="A34" s="81" t="s">
        <v>30</v>
      </c>
      <c r="B34" s="29"/>
      <c r="C34" s="5" t="str">
        <f t="shared" si="7"/>
        <v/>
      </c>
      <c r="D34" s="29"/>
      <c r="E34" s="31" t="str">
        <f t="shared" si="8"/>
        <v/>
      </c>
      <c r="F34" s="29"/>
      <c r="G34" s="32" t="str">
        <f t="shared" si="9"/>
        <v/>
      </c>
      <c r="H34" s="7"/>
      <c r="I34" s="9"/>
    </row>
    <row r="35" spans="1:10" ht="15" customHeight="1" x14ac:dyDescent="0.2">
      <c r="A35" s="81" t="s">
        <v>31</v>
      </c>
      <c r="B35" s="29"/>
      <c r="C35" s="30" t="str">
        <f t="shared" si="7"/>
        <v/>
      </c>
      <c r="D35" s="29"/>
      <c r="E35" s="31" t="str">
        <f t="shared" si="8"/>
        <v/>
      </c>
      <c r="F35" s="29"/>
      <c r="G35" s="32" t="str">
        <f t="shared" si="9"/>
        <v/>
      </c>
      <c r="H35" s="7"/>
      <c r="I35" s="9"/>
    </row>
    <row r="36" spans="1:10" ht="15" customHeight="1" x14ac:dyDescent="0.2">
      <c r="A36" s="81" t="s">
        <v>32</v>
      </c>
      <c r="B36" s="29"/>
      <c r="C36" s="30" t="str">
        <f t="shared" si="7"/>
        <v/>
      </c>
      <c r="D36" s="29"/>
      <c r="E36" s="31" t="str">
        <f t="shared" si="8"/>
        <v/>
      </c>
      <c r="F36" s="29"/>
      <c r="G36" s="32"/>
      <c r="H36" s="7"/>
      <c r="I36" s="9"/>
    </row>
    <row r="37" spans="1:10" ht="15" customHeight="1" x14ac:dyDescent="0.2">
      <c r="A37" s="81" t="s">
        <v>33</v>
      </c>
      <c r="B37" s="29"/>
      <c r="C37" s="82" t="str">
        <f t="shared" si="7"/>
        <v/>
      </c>
      <c r="D37" s="29"/>
      <c r="E37" s="31" t="str">
        <f t="shared" si="8"/>
        <v/>
      </c>
      <c r="F37" s="29"/>
      <c r="G37" s="58" t="str">
        <f t="shared" ref="G37:G43" si="10">IF(F37=0,"",F37/F$58)</f>
        <v/>
      </c>
      <c r="H37" s="7"/>
      <c r="I37" s="9"/>
    </row>
    <row r="38" spans="1:10" ht="15" customHeight="1" x14ac:dyDescent="0.2">
      <c r="A38" s="83" t="s">
        <v>34</v>
      </c>
      <c r="B38" s="29"/>
      <c r="C38" s="84" t="str">
        <f t="shared" si="7"/>
        <v/>
      </c>
      <c r="D38" s="29"/>
      <c r="E38" s="57" t="str">
        <f t="shared" si="8"/>
        <v/>
      </c>
      <c r="F38" s="71"/>
      <c r="G38" s="85" t="str">
        <f t="shared" si="10"/>
        <v/>
      </c>
      <c r="H38" s="7"/>
      <c r="I38" s="9"/>
    </row>
    <row r="39" spans="1:10" ht="15" customHeight="1" x14ac:dyDescent="0.2">
      <c r="A39" s="86" t="s">
        <v>35</v>
      </c>
      <c r="B39" s="87"/>
      <c r="C39" s="88" t="str">
        <f t="shared" si="7"/>
        <v/>
      </c>
      <c r="D39" s="87"/>
      <c r="E39" s="89" t="str">
        <f t="shared" si="8"/>
        <v/>
      </c>
      <c r="F39" s="87"/>
      <c r="G39" s="89" t="str">
        <f t="shared" si="10"/>
        <v/>
      </c>
      <c r="H39" s="7"/>
      <c r="I39" s="9"/>
    </row>
    <row r="40" spans="1:10" ht="15" customHeight="1" x14ac:dyDescent="0.2">
      <c r="A40" s="81" t="s">
        <v>36</v>
      </c>
      <c r="B40" s="29"/>
      <c r="C40" s="30" t="str">
        <f t="shared" si="7"/>
        <v/>
      </c>
      <c r="D40" s="29"/>
      <c r="E40" s="31" t="str">
        <f t="shared" si="8"/>
        <v/>
      </c>
      <c r="F40" s="29"/>
      <c r="G40" s="85" t="str">
        <f t="shared" si="10"/>
        <v/>
      </c>
      <c r="H40" s="7"/>
      <c r="I40" s="9"/>
    </row>
    <row r="41" spans="1:10" ht="15" customHeight="1" x14ac:dyDescent="0.2">
      <c r="A41" s="90" t="s">
        <v>37</v>
      </c>
      <c r="B41" s="29"/>
      <c r="C41" s="30" t="str">
        <f t="shared" si="7"/>
        <v/>
      </c>
      <c r="D41" s="46"/>
      <c r="E41" s="57" t="str">
        <f t="shared" si="8"/>
        <v/>
      </c>
      <c r="F41" s="46"/>
      <c r="G41" s="85" t="str">
        <f t="shared" si="10"/>
        <v/>
      </c>
      <c r="H41" s="7"/>
      <c r="I41" s="9"/>
    </row>
    <row r="42" spans="1:10" ht="15" customHeight="1" x14ac:dyDescent="0.2">
      <c r="A42" s="91" t="s">
        <v>38</v>
      </c>
      <c r="B42" s="29"/>
      <c r="C42" s="5" t="str">
        <f t="shared" si="7"/>
        <v/>
      </c>
      <c r="D42" s="92"/>
      <c r="E42" s="93" t="str">
        <f t="shared" si="8"/>
        <v/>
      </c>
      <c r="F42" s="94"/>
      <c r="G42" s="93" t="str">
        <f t="shared" si="10"/>
        <v/>
      </c>
      <c r="H42" s="7"/>
      <c r="I42" s="9"/>
    </row>
    <row r="43" spans="1:10" ht="15" customHeight="1" x14ac:dyDescent="0.2">
      <c r="A43" s="90" t="s">
        <v>39</v>
      </c>
      <c r="B43" s="29"/>
      <c r="C43" s="30" t="str">
        <f t="shared" si="7"/>
        <v/>
      </c>
      <c r="D43" s="29"/>
      <c r="E43" s="31" t="str">
        <f t="shared" si="8"/>
        <v/>
      </c>
      <c r="F43" s="29"/>
      <c r="G43" s="32" t="str">
        <f t="shared" si="10"/>
        <v/>
      </c>
      <c r="H43" s="7"/>
      <c r="I43" s="9"/>
    </row>
    <row r="44" spans="1:10" ht="15" customHeight="1" x14ac:dyDescent="0.2">
      <c r="A44" s="91" t="s">
        <v>40</v>
      </c>
      <c r="B44" s="29"/>
      <c r="C44" s="30"/>
      <c r="D44" s="29"/>
      <c r="E44" s="31"/>
      <c r="F44" s="29"/>
      <c r="G44" s="32"/>
      <c r="H44" s="7"/>
      <c r="I44" s="9"/>
    </row>
    <row r="45" spans="1:10" ht="15" customHeight="1" x14ac:dyDescent="0.2">
      <c r="A45" s="95" t="s">
        <v>41</v>
      </c>
      <c r="B45" s="29"/>
      <c r="C45" s="30" t="str">
        <f t="shared" ref="C45:C49" si="11">IF(B45=0,"",B45/B$58)</f>
        <v/>
      </c>
      <c r="D45" s="29"/>
      <c r="E45" s="31" t="str">
        <f t="shared" ref="E45:E49" si="12">IF(D45=0,"",D45/D$58)</f>
        <v/>
      </c>
      <c r="F45" s="29"/>
      <c r="G45" s="32" t="str">
        <f t="shared" ref="G45:G49" si="13">IF(F45=0,"",F45/F$58)</f>
        <v/>
      </c>
      <c r="H45" s="7"/>
      <c r="I45" s="9"/>
    </row>
    <row r="46" spans="1:10" ht="15" customHeight="1" x14ac:dyDescent="0.2">
      <c r="A46" s="91" t="s">
        <v>42</v>
      </c>
      <c r="B46" s="29"/>
      <c r="C46" s="30" t="str">
        <f t="shared" si="11"/>
        <v/>
      </c>
      <c r="D46" s="29"/>
      <c r="E46" s="31" t="str">
        <f t="shared" si="12"/>
        <v/>
      </c>
      <c r="F46" s="29"/>
      <c r="G46" s="32" t="str">
        <f t="shared" si="13"/>
        <v/>
      </c>
      <c r="H46" s="7"/>
      <c r="I46" s="9"/>
      <c r="J46" s="96"/>
    </row>
    <row r="47" spans="1:10" ht="15" customHeight="1" x14ac:dyDescent="0.2">
      <c r="A47" s="90" t="s">
        <v>43</v>
      </c>
      <c r="B47" s="97"/>
      <c r="C47" s="5" t="str">
        <f t="shared" si="11"/>
        <v/>
      </c>
      <c r="D47" s="98"/>
      <c r="E47" s="5" t="str">
        <f t="shared" si="12"/>
        <v/>
      </c>
      <c r="F47" s="99"/>
      <c r="G47" s="100" t="str">
        <f t="shared" si="13"/>
        <v/>
      </c>
      <c r="H47" s="7"/>
      <c r="I47" s="9"/>
    </row>
    <row r="48" spans="1:10" ht="15" customHeight="1" x14ac:dyDescent="0.2">
      <c r="A48" s="91" t="s">
        <v>44</v>
      </c>
      <c r="B48" s="101"/>
      <c r="C48" s="102" t="str">
        <f t="shared" si="11"/>
        <v/>
      </c>
      <c r="D48" s="94"/>
      <c r="E48" s="102" t="str">
        <f t="shared" si="12"/>
        <v/>
      </c>
      <c r="F48" s="94"/>
      <c r="G48" s="102" t="str">
        <f t="shared" si="13"/>
        <v/>
      </c>
      <c r="H48" s="7"/>
      <c r="I48" s="9"/>
    </row>
    <row r="49" spans="1:9" ht="15.75" customHeight="1" x14ac:dyDescent="0.2">
      <c r="A49" s="34" t="s">
        <v>16</v>
      </c>
      <c r="B49" s="103">
        <f>SUM(B33:B48)</f>
        <v>0</v>
      </c>
      <c r="C49" s="104" t="str">
        <f t="shared" si="11"/>
        <v/>
      </c>
      <c r="D49" s="103">
        <f>SUM(D33:D48)</f>
        <v>0</v>
      </c>
      <c r="E49" s="37" t="str">
        <f t="shared" si="12"/>
        <v/>
      </c>
      <c r="F49" s="105">
        <f>SUM(F33:F48)</f>
        <v>0</v>
      </c>
      <c r="G49" s="106" t="str">
        <f t="shared" si="13"/>
        <v/>
      </c>
      <c r="H49" s="7"/>
      <c r="I49" s="9"/>
    </row>
    <row r="50" spans="1:9" ht="10.5" customHeight="1" x14ac:dyDescent="0.2">
      <c r="A50" s="107"/>
      <c r="B50" s="71"/>
      <c r="C50" s="5"/>
      <c r="D50" s="71"/>
      <c r="E50" s="5"/>
      <c r="F50" s="71"/>
      <c r="G50" s="108"/>
      <c r="H50" s="7"/>
      <c r="I50" s="9"/>
    </row>
    <row r="51" spans="1:9" ht="15.75" customHeight="1" x14ac:dyDescent="0.2">
      <c r="A51" s="79" t="s">
        <v>45</v>
      </c>
      <c r="B51" s="109"/>
      <c r="C51" s="110"/>
      <c r="D51" s="109"/>
      <c r="E51" s="59"/>
      <c r="F51" s="109"/>
      <c r="G51" s="111"/>
      <c r="H51" s="3"/>
      <c r="I51" s="9"/>
    </row>
    <row r="52" spans="1:9" ht="15.75" customHeight="1" x14ac:dyDescent="0.2">
      <c r="A52" s="112" t="s">
        <v>46</v>
      </c>
      <c r="B52" s="113"/>
      <c r="C52" s="5" t="str">
        <f t="shared" ref="C52:C54" si="14">IF(B52=0,"",B52/B$58)</f>
        <v/>
      </c>
      <c r="D52" s="87"/>
      <c r="E52" s="32" t="str">
        <f t="shared" ref="E52:E56" si="15">IF(D52=0,"",D52/D$58)</f>
        <v/>
      </c>
      <c r="F52" s="87"/>
      <c r="G52" s="114" t="str">
        <f t="shared" ref="G52:G54" si="16">IF(F52=0,"",F52/F$58)</f>
        <v/>
      </c>
      <c r="H52" s="7"/>
      <c r="I52" s="9"/>
    </row>
    <row r="53" spans="1:9" ht="15.75" customHeight="1" x14ac:dyDescent="0.2">
      <c r="A53" s="115" t="s">
        <v>47</v>
      </c>
      <c r="B53" s="116"/>
      <c r="C53" s="30" t="str">
        <f t="shared" si="14"/>
        <v/>
      </c>
      <c r="D53" s="117"/>
      <c r="E53" s="32" t="str">
        <f t="shared" si="15"/>
        <v/>
      </c>
      <c r="F53" s="101"/>
      <c r="G53" s="114" t="str">
        <f t="shared" si="16"/>
        <v/>
      </c>
      <c r="H53" s="7"/>
      <c r="I53" s="9"/>
    </row>
    <row r="54" spans="1:9" ht="15.75" customHeight="1" x14ac:dyDescent="0.2">
      <c r="A54" s="118" t="s">
        <v>48</v>
      </c>
      <c r="B54" s="119"/>
      <c r="C54" s="5" t="str">
        <f t="shared" si="14"/>
        <v/>
      </c>
      <c r="D54" s="120"/>
      <c r="E54" s="32" t="str">
        <f t="shared" si="15"/>
        <v/>
      </c>
      <c r="F54" s="120"/>
      <c r="G54" s="114" t="str">
        <f t="shared" si="16"/>
        <v/>
      </c>
      <c r="H54" s="7"/>
      <c r="I54" s="9"/>
    </row>
    <row r="55" spans="1:9" ht="15.75" customHeight="1" x14ac:dyDescent="0.2">
      <c r="A55" s="121" t="s">
        <v>49</v>
      </c>
      <c r="B55" s="116"/>
      <c r="C55" s="47"/>
      <c r="D55" s="122"/>
      <c r="E55" s="58" t="str">
        <f t="shared" si="15"/>
        <v/>
      </c>
      <c r="F55" s="117"/>
      <c r="G55" s="123"/>
      <c r="H55" s="7"/>
      <c r="I55" s="9"/>
    </row>
    <row r="56" spans="1:9" ht="15.75" customHeight="1" x14ac:dyDescent="0.2">
      <c r="A56" s="124" t="s">
        <v>16</v>
      </c>
      <c r="B56" s="103">
        <f>SUM(B52:B55)</f>
        <v>0</v>
      </c>
      <c r="C56" s="104" t="str">
        <f>IF(B56=0,"",B56/B$58)</f>
        <v/>
      </c>
      <c r="D56" s="103">
        <f>SUM(D52:D55)</f>
        <v>0</v>
      </c>
      <c r="E56" s="37" t="str">
        <f t="shared" si="15"/>
        <v/>
      </c>
      <c r="F56" s="103">
        <f>SUM(F52:F55)</f>
        <v>0</v>
      </c>
      <c r="G56" s="106" t="str">
        <f>IF(F56=0,"",F56/F$58)</f>
        <v/>
      </c>
      <c r="H56" s="7"/>
      <c r="I56" s="9"/>
    </row>
    <row r="57" spans="1:9" ht="15.75" customHeight="1" x14ac:dyDescent="0.2">
      <c r="A57" s="125"/>
      <c r="B57" s="71"/>
      <c r="C57" s="5"/>
      <c r="D57" s="71"/>
      <c r="E57" s="5"/>
      <c r="F57" s="71"/>
      <c r="G57" s="108"/>
      <c r="H57" s="7"/>
      <c r="I57" s="9"/>
    </row>
    <row r="58" spans="1:9" ht="27" customHeight="1" x14ac:dyDescent="0.2">
      <c r="A58" s="126" t="s">
        <v>50</v>
      </c>
      <c r="B58" s="127">
        <f>B49+B56</f>
        <v>0</v>
      </c>
      <c r="C58" s="128" t="str">
        <f>IF(B58=0,"",B58/B$58)</f>
        <v/>
      </c>
      <c r="D58" s="127">
        <f>D49+D56</f>
        <v>0</v>
      </c>
      <c r="E58" s="129" t="str">
        <f>IF(D58=0,"",D58/D$58)</f>
        <v/>
      </c>
      <c r="F58" s="127">
        <f>F49+F56</f>
        <v>0</v>
      </c>
      <c r="G58" s="130" t="str">
        <f>IF(F58=0,"",F58/F$58)</f>
        <v/>
      </c>
      <c r="H58" s="3"/>
      <c r="I58" s="9"/>
    </row>
    <row r="59" spans="1:9" ht="15.75" customHeight="1" x14ac:dyDescent="0.2">
      <c r="A59" s="65"/>
      <c r="B59" s="71"/>
      <c r="C59" s="5"/>
      <c r="D59" s="71"/>
      <c r="E59" s="5"/>
      <c r="F59" s="71"/>
      <c r="G59" s="123"/>
      <c r="H59" s="7"/>
      <c r="I59" s="9"/>
    </row>
    <row r="60" spans="1:9" ht="15.75" customHeight="1" x14ac:dyDescent="0.2">
      <c r="A60" s="65" t="s">
        <v>51</v>
      </c>
      <c r="B60" s="29">
        <f>B28-B58</f>
        <v>15000</v>
      </c>
      <c r="C60" s="5"/>
      <c r="D60" s="29">
        <f>D28-D58</f>
        <v>0</v>
      </c>
      <c r="E60" s="5"/>
      <c r="F60" s="29">
        <f>F28-F58</f>
        <v>0</v>
      </c>
      <c r="G60" s="6"/>
      <c r="H60" s="7"/>
      <c r="I60" s="9"/>
    </row>
    <row r="61" spans="1:9" ht="15.75" customHeight="1" x14ac:dyDescent="0.2">
      <c r="A61" s="2"/>
      <c r="B61" s="2"/>
      <c r="C61" s="5"/>
      <c r="D61" s="5"/>
      <c r="E61" s="5"/>
      <c r="F61" s="5"/>
      <c r="G61" s="6"/>
      <c r="H61" s="7"/>
      <c r="I61" s="9"/>
    </row>
    <row r="62" spans="1:9" ht="15.75" customHeight="1" x14ac:dyDescent="0.2">
      <c r="A62" s="2"/>
      <c r="B62" s="2"/>
      <c r="C62" s="5"/>
      <c r="D62" s="5"/>
      <c r="E62" s="5"/>
      <c r="F62" s="5"/>
      <c r="G62" s="6"/>
      <c r="H62" s="7"/>
      <c r="I62" s="9"/>
    </row>
    <row r="63" spans="1:9" ht="15.75" customHeight="1" x14ac:dyDescent="0.2">
      <c r="A63" s="107"/>
      <c r="B63" s="2"/>
      <c r="C63" s="5"/>
      <c r="D63" s="5"/>
      <c r="E63" s="5"/>
      <c r="F63" s="5"/>
      <c r="G63" s="6"/>
      <c r="H63" s="7"/>
      <c r="I63" s="9"/>
    </row>
    <row r="64" spans="1:9" ht="15" customHeight="1" x14ac:dyDescent="0.2">
      <c r="I64" s="9"/>
    </row>
    <row r="65" spans="9:9" ht="15" customHeight="1" x14ac:dyDescent="0.2">
      <c r="I65" s="9"/>
    </row>
    <row r="66" spans="9:9" ht="15" customHeight="1" x14ac:dyDescent="0.2">
      <c r="I66" s="9"/>
    </row>
    <row r="67" spans="9:9" ht="15" customHeight="1" x14ac:dyDescent="0.2">
      <c r="I67" s="9"/>
    </row>
    <row r="68" spans="9:9" ht="15" customHeight="1" x14ac:dyDescent="0.2">
      <c r="I68" s="9"/>
    </row>
    <row r="69" spans="9:9" ht="15" customHeight="1" x14ac:dyDescent="0.2">
      <c r="I69" s="9"/>
    </row>
    <row r="70" spans="9:9" ht="15" customHeight="1" x14ac:dyDescent="0.2">
      <c r="I70" s="9"/>
    </row>
    <row r="71" spans="9:9" ht="15" customHeight="1" x14ac:dyDescent="0.2">
      <c r="I71" s="9"/>
    </row>
    <row r="72" spans="9:9" ht="15" customHeight="1" x14ac:dyDescent="0.2">
      <c r="I72" s="9"/>
    </row>
    <row r="73" spans="9:9" ht="15" customHeight="1" x14ac:dyDescent="0.2">
      <c r="I73" s="9"/>
    </row>
    <row r="74" spans="9:9" ht="15" customHeight="1" x14ac:dyDescent="0.2">
      <c r="I74" s="9"/>
    </row>
    <row r="75" spans="9:9" ht="15" customHeight="1" x14ac:dyDescent="0.2">
      <c r="I75" s="9"/>
    </row>
    <row r="76" spans="9:9" ht="15" customHeight="1" x14ac:dyDescent="0.2">
      <c r="I76" s="9"/>
    </row>
    <row r="77" spans="9:9" ht="15" customHeight="1" x14ac:dyDescent="0.2">
      <c r="I77" s="9"/>
    </row>
    <row r="78" spans="9:9" ht="15" customHeight="1" x14ac:dyDescent="0.2">
      <c r="I78" s="9"/>
    </row>
    <row r="79" spans="9:9" ht="15" customHeight="1" x14ac:dyDescent="0.2">
      <c r="I79" s="9"/>
    </row>
    <row r="80" spans="9:9" ht="15" customHeight="1" x14ac:dyDescent="0.2">
      <c r="I80" s="9"/>
    </row>
    <row r="81" spans="9:9" ht="15" customHeight="1" x14ac:dyDescent="0.2">
      <c r="I81" s="9"/>
    </row>
    <row r="82" spans="9:9" ht="15" customHeight="1" x14ac:dyDescent="0.2">
      <c r="I82" s="9"/>
    </row>
    <row r="83" spans="9:9" ht="15" customHeight="1" x14ac:dyDescent="0.2">
      <c r="I83" s="9"/>
    </row>
    <row r="84" spans="9:9" ht="15" customHeight="1" x14ac:dyDescent="0.2">
      <c r="I84" s="9"/>
    </row>
    <row r="85" spans="9:9" ht="15" customHeight="1" x14ac:dyDescent="0.2">
      <c r="I85" s="9"/>
    </row>
    <row r="86" spans="9:9" ht="15" customHeight="1" x14ac:dyDescent="0.2">
      <c r="I86" s="9"/>
    </row>
    <row r="87" spans="9:9" ht="15" customHeight="1" x14ac:dyDescent="0.2">
      <c r="I87" s="9"/>
    </row>
    <row r="88" spans="9:9" ht="15" customHeight="1" x14ac:dyDescent="0.2">
      <c r="I88" s="9"/>
    </row>
    <row r="89" spans="9:9" ht="15" customHeight="1" x14ac:dyDescent="0.2">
      <c r="I89" s="9"/>
    </row>
    <row r="90" spans="9:9" ht="15" customHeight="1" x14ac:dyDescent="0.2">
      <c r="I90" s="9"/>
    </row>
    <row r="91" spans="9:9" ht="15" customHeight="1" x14ac:dyDescent="0.2">
      <c r="I91" s="9"/>
    </row>
    <row r="92" spans="9:9" ht="15" customHeight="1" x14ac:dyDescent="0.2">
      <c r="I92" s="9"/>
    </row>
    <row r="93" spans="9:9" ht="15" customHeight="1" x14ac:dyDescent="0.2">
      <c r="I93" s="9"/>
    </row>
    <row r="94" spans="9:9" ht="15" customHeight="1" x14ac:dyDescent="0.2">
      <c r="I94" s="9"/>
    </row>
    <row r="95" spans="9:9" ht="15" customHeight="1" x14ac:dyDescent="0.2">
      <c r="I95" s="9"/>
    </row>
    <row r="96" spans="9:9" ht="15" customHeight="1" x14ac:dyDescent="0.2">
      <c r="I96" s="9"/>
    </row>
    <row r="97" spans="9:9" ht="15" customHeight="1" x14ac:dyDescent="0.2">
      <c r="I97" s="9"/>
    </row>
    <row r="98" spans="9:9" ht="15" customHeight="1" x14ac:dyDescent="0.2">
      <c r="I98" s="9"/>
    </row>
    <row r="99" spans="9:9" ht="15" customHeight="1" x14ac:dyDescent="0.2">
      <c r="I99" s="9"/>
    </row>
    <row r="100" spans="9:9" ht="15" customHeight="1" x14ac:dyDescent="0.2">
      <c r="I100" s="9"/>
    </row>
    <row r="101" spans="9:9" ht="15" customHeight="1" x14ac:dyDescent="0.2">
      <c r="I101" s="9"/>
    </row>
    <row r="102" spans="9:9" ht="15" customHeight="1" x14ac:dyDescent="0.2">
      <c r="I102" s="9"/>
    </row>
    <row r="103" spans="9:9" ht="15" customHeight="1" x14ac:dyDescent="0.2">
      <c r="I103" s="9"/>
    </row>
    <row r="104" spans="9:9" ht="15" customHeight="1" x14ac:dyDescent="0.2">
      <c r="I104" s="9"/>
    </row>
    <row r="105" spans="9:9" ht="15" customHeight="1" x14ac:dyDescent="0.2">
      <c r="I105" s="9"/>
    </row>
    <row r="106" spans="9:9" ht="15" customHeight="1" x14ac:dyDescent="0.2">
      <c r="I106" s="9"/>
    </row>
    <row r="107" spans="9:9" ht="15" customHeight="1" x14ac:dyDescent="0.2">
      <c r="I107" s="9"/>
    </row>
    <row r="108" spans="9:9" ht="15" customHeight="1" x14ac:dyDescent="0.2">
      <c r="I108" s="9"/>
    </row>
    <row r="109" spans="9:9" ht="15" customHeight="1" x14ac:dyDescent="0.2">
      <c r="I109" s="9"/>
    </row>
    <row r="110" spans="9:9" ht="15" customHeight="1" x14ac:dyDescent="0.2">
      <c r="I110" s="9"/>
    </row>
    <row r="111" spans="9:9" ht="15" customHeight="1" x14ac:dyDescent="0.2">
      <c r="I111" s="9"/>
    </row>
    <row r="112" spans="9:9" ht="15" customHeight="1" x14ac:dyDescent="0.2">
      <c r="I112" s="9"/>
    </row>
    <row r="113" spans="9:9" ht="15" customHeight="1" x14ac:dyDescent="0.2">
      <c r="I113" s="9"/>
    </row>
    <row r="114" spans="9:9" ht="15" customHeight="1" x14ac:dyDescent="0.2">
      <c r="I114" s="9"/>
    </row>
    <row r="115" spans="9:9" ht="15" customHeight="1" x14ac:dyDescent="0.2">
      <c r="I115" s="9"/>
    </row>
    <row r="116" spans="9:9" ht="15" customHeight="1" x14ac:dyDescent="0.2">
      <c r="I116" s="9"/>
    </row>
    <row r="117" spans="9:9" ht="15" customHeight="1" x14ac:dyDescent="0.2">
      <c r="I117" s="9"/>
    </row>
    <row r="118" spans="9:9" ht="15" customHeight="1" x14ac:dyDescent="0.2">
      <c r="I118" s="9"/>
    </row>
    <row r="119" spans="9:9" ht="15" customHeight="1" x14ac:dyDescent="0.2">
      <c r="I119" s="9"/>
    </row>
    <row r="120" spans="9:9" ht="15" customHeight="1" x14ac:dyDescent="0.2">
      <c r="I120" s="9"/>
    </row>
    <row r="121" spans="9:9" ht="15" customHeight="1" x14ac:dyDescent="0.2">
      <c r="I121" s="9"/>
    </row>
    <row r="122" spans="9:9" ht="15" customHeight="1" x14ac:dyDescent="0.2">
      <c r="I122" s="9"/>
    </row>
    <row r="123" spans="9:9" ht="15" customHeight="1" x14ac:dyDescent="0.2">
      <c r="I123" s="9"/>
    </row>
    <row r="124" spans="9:9" ht="15" customHeight="1" x14ac:dyDescent="0.2">
      <c r="I124" s="9"/>
    </row>
    <row r="125" spans="9:9" ht="15" customHeight="1" x14ac:dyDescent="0.2">
      <c r="I125" s="9"/>
    </row>
    <row r="126" spans="9:9" ht="15" customHeight="1" x14ac:dyDescent="0.2">
      <c r="I126" s="9"/>
    </row>
    <row r="127" spans="9:9" ht="15" customHeight="1" x14ac:dyDescent="0.2">
      <c r="I127" s="131"/>
    </row>
    <row r="128" spans="9:9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0"/>
  <sheetViews>
    <sheetView workbookViewId="0"/>
  </sheetViews>
  <sheetFormatPr baseColWidth="10" defaultColWidth="12.5703125" defaultRowHeight="15" customHeight="1" x14ac:dyDescent="0.2"/>
  <cols>
    <col min="1" max="1" width="43.28515625" customWidth="1"/>
    <col min="2" max="2" width="9.5703125" customWidth="1"/>
    <col min="3" max="3" width="5.140625" customWidth="1"/>
    <col min="4" max="4" width="9.5703125" customWidth="1"/>
    <col min="5" max="5" width="4.85546875" customWidth="1"/>
    <col min="6" max="6" width="9.5703125" customWidth="1"/>
    <col min="7" max="7" width="4.85546875" customWidth="1"/>
    <col min="8" max="8" width="4.140625" customWidth="1"/>
  </cols>
  <sheetData>
    <row r="1" spans="1:8" ht="45.75" customHeight="1" x14ac:dyDescent="0.2">
      <c r="A1" s="1" t="s">
        <v>0</v>
      </c>
      <c r="B1" s="2"/>
      <c r="C1" s="2"/>
      <c r="D1" s="2"/>
      <c r="E1" s="2"/>
      <c r="F1" s="2"/>
      <c r="G1" s="132"/>
      <c r="H1" s="133"/>
    </row>
    <row r="2" spans="1:8" ht="25.5" customHeight="1" x14ac:dyDescent="0.2">
      <c r="A2" s="4" t="s">
        <v>1</v>
      </c>
      <c r="B2" s="2"/>
      <c r="C2" s="5"/>
      <c r="D2" s="5"/>
      <c r="E2" s="5"/>
      <c r="F2" s="2"/>
      <c r="G2" s="6"/>
      <c r="H2" s="134"/>
    </row>
    <row r="3" spans="1:8" ht="23.25" customHeight="1" x14ac:dyDescent="0.2">
      <c r="A3" s="4" t="s">
        <v>2</v>
      </c>
      <c r="B3" s="2"/>
      <c r="C3" s="5"/>
      <c r="D3" s="5"/>
      <c r="E3" s="5"/>
      <c r="F3" s="2"/>
      <c r="G3" s="48"/>
      <c r="H3" s="134"/>
    </row>
    <row r="4" spans="1:8" ht="9.75" customHeight="1" x14ac:dyDescent="0.25">
      <c r="A4" s="10"/>
      <c r="B4" s="2"/>
      <c r="C4" s="5"/>
      <c r="D4" s="5"/>
      <c r="E4" s="5"/>
      <c r="F4" s="2"/>
      <c r="G4" s="135"/>
      <c r="H4" s="134"/>
    </row>
    <row r="5" spans="1:8" ht="26.25" customHeight="1" x14ac:dyDescent="0.25">
      <c r="A5" s="11" t="s">
        <v>3</v>
      </c>
      <c r="B5" s="12" t="s">
        <v>4</v>
      </c>
      <c r="C5" s="13"/>
      <c r="D5" s="12" t="s">
        <v>5</v>
      </c>
      <c r="E5" s="13"/>
      <c r="F5" s="12" t="s">
        <v>6</v>
      </c>
      <c r="G5" s="14"/>
      <c r="H5" s="134"/>
    </row>
    <row r="6" spans="1:8" ht="16.5" customHeight="1" x14ac:dyDescent="0.2">
      <c r="A6" s="15" t="s">
        <v>7</v>
      </c>
      <c r="B6" s="16"/>
      <c r="C6" s="17"/>
      <c r="D6" s="16"/>
      <c r="E6" s="17"/>
      <c r="F6" s="16"/>
      <c r="G6" s="18"/>
      <c r="H6" s="134"/>
    </row>
    <row r="7" spans="1:8" ht="27" customHeight="1" x14ac:dyDescent="0.2">
      <c r="A7" s="19" t="s">
        <v>8</v>
      </c>
      <c r="B7" s="20" t="s">
        <v>9</v>
      </c>
      <c r="C7" s="21" t="s">
        <v>10</v>
      </c>
      <c r="D7" s="20" t="s">
        <v>9</v>
      </c>
      <c r="E7" s="21" t="s">
        <v>10</v>
      </c>
      <c r="F7" s="20" t="s">
        <v>9</v>
      </c>
      <c r="G7" s="22" t="s">
        <v>10</v>
      </c>
      <c r="H7" s="134"/>
    </row>
    <row r="8" spans="1:8" ht="11.25" customHeight="1" x14ac:dyDescent="0.2">
      <c r="A8" s="23"/>
      <c r="B8" s="16"/>
      <c r="C8" s="5"/>
      <c r="D8" s="16"/>
      <c r="E8" s="5"/>
      <c r="F8" s="16"/>
      <c r="G8" s="6"/>
      <c r="H8" s="134"/>
    </row>
    <row r="9" spans="1:8" ht="15.75" customHeight="1" x14ac:dyDescent="0.2">
      <c r="A9" s="24" t="s">
        <v>11</v>
      </c>
      <c r="B9" s="25"/>
      <c r="C9" s="26"/>
      <c r="D9" s="25"/>
      <c r="E9" s="26"/>
      <c r="F9" s="25"/>
      <c r="G9" s="27"/>
      <c r="H9" s="134"/>
    </row>
    <row r="10" spans="1:8" ht="15.75" customHeight="1" x14ac:dyDescent="0.2">
      <c r="A10" s="28" t="s">
        <v>12</v>
      </c>
      <c r="B10" s="29"/>
      <c r="C10" s="30" t="str">
        <f>IF(B10=0,"",B10/B$28)</f>
        <v/>
      </c>
      <c r="D10" s="29"/>
      <c r="E10" s="31" t="str">
        <f>IF(D10=0,"",D10/D$28)</f>
        <v/>
      </c>
      <c r="F10" s="29"/>
      <c r="G10" s="32" t="str">
        <f>IF(F10=0,"",F10/F$28)</f>
        <v/>
      </c>
      <c r="H10" s="134"/>
    </row>
    <row r="11" spans="1:8" ht="15.75" customHeight="1" x14ac:dyDescent="0.2">
      <c r="A11" s="33" t="s">
        <v>13</v>
      </c>
      <c r="B11" s="29"/>
      <c r="C11" s="30"/>
      <c r="D11" s="29"/>
      <c r="E11" s="31"/>
      <c r="F11" s="29"/>
      <c r="G11" s="32"/>
      <c r="H11" s="134"/>
    </row>
    <row r="12" spans="1:8" ht="15.75" customHeight="1" x14ac:dyDescent="0.2">
      <c r="A12" s="33" t="s">
        <v>14</v>
      </c>
      <c r="B12" s="29"/>
      <c r="C12" s="30"/>
      <c r="D12" s="29"/>
      <c r="E12" s="31"/>
      <c r="F12" s="29"/>
      <c r="G12" s="32"/>
      <c r="H12" s="134"/>
    </row>
    <row r="13" spans="1:8" ht="15.75" customHeight="1" x14ac:dyDescent="0.2">
      <c r="A13" s="61" t="s">
        <v>15</v>
      </c>
      <c r="B13" s="29"/>
      <c r="C13" s="5" t="str">
        <f t="shared" ref="C13:C14" si="0">IF(B13=0,"",B13/B$28)</f>
        <v/>
      </c>
      <c r="D13" s="29"/>
      <c r="E13" s="5" t="str">
        <f t="shared" ref="E13:E14" si="1">IF(D13=0,"",D13/D$28)</f>
        <v/>
      </c>
      <c r="F13" s="29"/>
      <c r="G13" s="6" t="str">
        <f t="shared" ref="G13:G14" si="2">IF(F13=0,"",F13/F$28)</f>
        <v/>
      </c>
      <c r="H13" s="134"/>
    </row>
    <row r="14" spans="1:8" ht="15.75" customHeight="1" x14ac:dyDescent="0.2">
      <c r="A14" s="34" t="s">
        <v>16</v>
      </c>
      <c r="B14" s="35">
        <f>SUM(B10:B13)</f>
        <v>0</v>
      </c>
      <c r="C14" s="36" t="str">
        <f t="shared" si="0"/>
        <v/>
      </c>
      <c r="D14" s="35">
        <f>SUM(D10:D13)</f>
        <v>0</v>
      </c>
      <c r="E14" s="37" t="str">
        <f t="shared" si="1"/>
        <v/>
      </c>
      <c r="F14" s="35">
        <f>SUM(F10:F13)</f>
        <v>0</v>
      </c>
      <c r="G14" s="38" t="str">
        <f t="shared" si="2"/>
        <v/>
      </c>
      <c r="H14" s="134"/>
    </row>
    <row r="15" spans="1:8" ht="10.5" customHeight="1" x14ac:dyDescent="0.2">
      <c r="A15" s="39"/>
      <c r="B15" s="40"/>
      <c r="C15" s="41"/>
      <c r="D15" s="40"/>
      <c r="E15" s="31"/>
      <c r="F15" s="40"/>
      <c r="G15" s="32"/>
      <c r="H15" s="134"/>
    </row>
    <row r="16" spans="1:8" ht="15.75" customHeight="1" x14ac:dyDescent="0.2">
      <c r="A16" s="42" t="s">
        <v>17</v>
      </c>
      <c r="B16" s="43"/>
      <c r="C16" s="26"/>
      <c r="D16" s="43"/>
      <c r="E16" s="26"/>
      <c r="F16" s="43"/>
      <c r="G16" s="27"/>
      <c r="H16" s="134"/>
    </row>
    <row r="17" spans="1:8" ht="15.75" customHeight="1" x14ac:dyDescent="0.2">
      <c r="A17" s="28" t="s">
        <v>18</v>
      </c>
      <c r="B17" s="29"/>
      <c r="C17" s="5" t="str">
        <f t="shared" ref="C17:C19" si="3">IF(B17=0,"",B17/B$28)</f>
        <v/>
      </c>
      <c r="D17" s="29"/>
      <c r="E17" s="5" t="str">
        <f t="shared" ref="E17:E19" si="4">IF(D17=0,"",D17/D$28)</f>
        <v/>
      </c>
      <c r="F17" s="29"/>
      <c r="G17" s="6" t="str">
        <f t="shared" ref="G17:G21" si="5">IF(F17=0,"",F17/F$28)</f>
        <v/>
      </c>
      <c r="H17" s="134"/>
    </row>
    <row r="18" spans="1:8" ht="15.75" customHeight="1" x14ac:dyDescent="0.2">
      <c r="A18" s="136" t="s">
        <v>19</v>
      </c>
      <c r="B18" s="29"/>
      <c r="C18" s="5" t="str">
        <f t="shared" si="3"/>
        <v/>
      </c>
      <c r="D18" s="29"/>
      <c r="E18" s="5" t="str">
        <f t="shared" si="4"/>
        <v/>
      </c>
      <c r="F18" s="29"/>
      <c r="G18" s="6" t="str">
        <f t="shared" si="5"/>
        <v/>
      </c>
      <c r="H18" s="134"/>
    </row>
    <row r="19" spans="1:8" ht="15.75" customHeight="1" x14ac:dyDescent="0.2">
      <c r="A19" s="136" t="s">
        <v>20</v>
      </c>
      <c r="B19" s="29"/>
      <c r="C19" s="5" t="str">
        <f t="shared" si="3"/>
        <v/>
      </c>
      <c r="D19" s="29"/>
      <c r="E19" s="5" t="str">
        <f t="shared" si="4"/>
        <v/>
      </c>
      <c r="F19" s="29"/>
      <c r="G19" s="6" t="str">
        <f t="shared" si="5"/>
        <v/>
      </c>
      <c r="H19" s="134"/>
    </row>
    <row r="20" spans="1:8" ht="15.75" customHeight="1" x14ac:dyDescent="0.2">
      <c r="A20" s="136" t="s">
        <v>21</v>
      </c>
      <c r="B20" s="101"/>
      <c r="C20" s="100"/>
      <c r="D20" s="101"/>
      <c r="E20" s="100"/>
      <c r="F20" s="101"/>
      <c r="G20" s="100" t="str">
        <f t="shared" si="5"/>
        <v/>
      </c>
      <c r="H20" s="134"/>
    </row>
    <row r="21" spans="1:8" ht="15.75" customHeight="1" x14ac:dyDescent="0.2">
      <c r="A21" s="137" t="s">
        <v>16</v>
      </c>
      <c r="B21" s="138">
        <f>SUM(B17:B20)</f>
        <v>0</v>
      </c>
      <c r="C21" s="139" t="str">
        <f>IF(B21=0,"",B21/B$28)</f>
        <v/>
      </c>
      <c r="D21" s="140">
        <f>SUM(D17:D20)</f>
        <v>0</v>
      </c>
      <c r="E21" s="106" t="str">
        <f>IF(D21=0,"",D21/D$28)</f>
        <v/>
      </c>
      <c r="F21" s="138">
        <f>SUM(F17:F20)</f>
        <v>0</v>
      </c>
      <c r="G21" s="53" t="str">
        <f t="shared" si="5"/>
        <v/>
      </c>
      <c r="H21" s="134"/>
    </row>
    <row r="22" spans="1:8" ht="10.5" customHeight="1" x14ac:dyDescent="0.2">
      <c r="A22" s="141"/>
      <c r="B22" s="40"/>
      <c r="C22" s="41"/>
      <c r="D22" s="40"/>
      <c r="E22" s="31"/>
      <c r="F22" s="40"/>
      <c r="G22" s="32"/>
      <c r="H22" s="134"/>
    </row>
    <row r="23" spans="1:8" ht="15.75" customHeight="1" x14ac:dyDescent="0.2">
      <c r="A23" s="42" t="s">
        <v>22</v>
      </c>
      <c r="B23" s="43"/>
      <c r="C23" s="26"/>
      <c r="D23" s="43"/>
      <c r="E23" s="26"/>
      <c r="F23" s="43"/>
      <c r="G23" s="27"/>
      <c r="H23" s="134"/>
    </row>
    <row r="24" spans="1:8" ht="15.75" customHeight="1" x14ac:dyDescent="0.2">
      <c r="A24" s="28" t="s">
        <v>23</v>
      </c>
      <c r="B24" s="29">
        <v>15000</v>
      </c>
      <c r="C24" s="60">
        <f>IF(B24=0,"",B24/B$28)</f>
        <v>1</v>
      </c>
      <c r="D24" s="29"/>
      <c r="E24" s="31"/>
      <c r="F24" s="29"/>
      <c r="G24" s="32" t="str">
        <f t="shared" ref="G24:G26" si="6">IF(F24=0,"",F24/F$28)</f>
        <v/>
      </c>
      <c r="H24" s="134"/>
    </row>
    <row r="25" spans="1:8" ht="15.75" customHeight="1" x14ac:dyDescent="0.2">
      <c r="A25" s="61" t="s">
        <v>24</v>
      </c>
      <c r="B25" s="29"/>
      <c r="C25" s="5"/>
      <c r="D25" s="29"/>
      <c r="E25" s="5"/>
      <c r="F25" s="29"/>
      <c r="G25" s="6" t="str">
        <f t="shared" si="6"/>
        <v/>
      </c>
      <c r="H25" s="134"/>
    </row>
    <row r="26" spans="1:8" ht="15.75" customHeight="1" x14ac:dyDescent="0.2">
      <c r="A26" s="34" t="s">
        <v>16</v>
      </c>
      <c r="B26" s="35">
        <f>SUM(B24:B25)</f>
        <v>15000</v>
      </c>
      <c r="C26" s="36">
        <f>IF(B26=0,"",B26/B$28)</f>
        <v>1</v>
      </c>
      <c r="D26" s="35">
        <f>SUM(D24:D25)</f>
        <v>0</v>
      </c>
      <c r="E26" s="37" t="str">
        <f>IF(D26=0,"",D26/D$28)</f>
        <v/>
      </c>
      <c r="F26" s="35">
        <f>SUM(F24:F25)</f>
        <v>0</v>
      </c>
      <c r="G26" s="38" t="str">
        <f t="shared" si="6"/>
        <v/>
      </c>
      <c r="H26" s="134"/>
    </row>
    <row r="27" spans="1:8" ht="15.75" customHeight="1" x14ac:dyDescent="0.2">
      <c r="A27" s="65"/>
      <c r="B27" s="29"/>
      <c r="C27" s="30"/>
      <c r="D27" s="29"/>
      <c r="E27" s="31"/>
      <c r="F27" s="29"/>
      <c r="G27" s="32"/>
      <c r="H27" s="133"/>
    </row>
    <row r="28" spans="1:8" ht="27" customHeight="1" x14ac:dyDescent="0.2">
      <c r="A28" s="142" t="s">
        <v>25</v>
      </c>
      <c r="B28" s="143">
        <f>SUM(B14,B21,B26)</f>
        <v>15000</v>
      </c>
      <c r="C28" s="144">
        <f>IF(B28=0,"",B28/B$28)</f>
        <v>1</v>
      </c>
      <c r="D28" s="143">
        <f>SUM(D14,D21,D26)</f>
        <v>0</v>
      </c>
      <c r="E28" s="145" t="str">
        <f>IF(D28=0,"",D28/D$28)</f>
        <v/>
      </c>
      <c r="F28" s="143">
        <f>SUM(F14,F21,F26)</f>
        <v>0</v>
      </c>
      <c r="G28" s="69" t="str">
        <f>IF(F28=0,"",F28/F$28)</f>
        <v/>
      </c>
      <c r="H28" s="134"/>
    </row>
    <row r="29" spans="1:8" ht="21.75" customHeight="1" x14ac:dyDescent="0.2">
      <c r="A29" s="70"/>
      <c r="B29" s="71"/>
      <c r="C29" s="5"/>
      <c r="D29" s="71"/>
      <c r="E29" s="5"/>
      <c r="F29" s="71"/>
      <c r="G29" s="6"/>
      <c r="H29" s="134"/>
    </row>
    <row r="30" spans="1:8" ht="27" customHeight="1" x14ac:dyDescent="0.2">
      <c r="A30" s="146" t="s">
        <v>26</v>
      </c>
      <c r="B30" s="147" t="s">
        <v>9</v>
      </c>
      <c r="C30" s="148" t="s">
        <v>10</v>
      </c>
      <c r="D30" s="147" t="s">
        <v>9</v>
      </c>
      <c r="E30" s="148" t="s">
        <v>10</v>
      </c>
      <c r="F30" s="147" t="s">
        <v>9</v>
      </c>
      <c r="G30" s="149" t="s">
        <v>10</v>
      </c>
      <c r="H30" s="134"/>
    </row>
    <row r="31" spans="1:8" ht="19.5" customHeight="1" x14ac:dyDescent="0.2">
      <c r="A31" s="150" t="s">
        <v>52</v>
      </c>
      <c r="B31" s="71"/>
      <c r="C31" s="5"/>
      <c r="D31" s="71"/>
      <c r="E31" s="5"/>
      <c r="F31" s="71"/>
      <c r="G31" s="6"/>
      <c r="H31" s="133"/>
    </row>
    <row r="32" spans="1:8" ht="19.5" customHeight="1" x14ac:dyDescent="0.2">
      <c r="A32" s="15" t="s">
        <v>53</v>
      </c>
      <c r="B32" s="71"/>
      <c r="C32" s="5"/>
      <c r="D32" s="71"/>
      <c r="E32" s="5"/>
      <c r="F32" s="71"/>
      <c r="G32" s="6"/>
      <c r="H32" s="133"/>
    </row>
    <row r="33" spans="1:8" ht="15.75" customHeight="1" x14ac:dyDescent="0.2">
      <c r="A33" s="79" t="s">
        <v>28</v>
      </c>
      <c r="B33" s="43"/>
      <c r="C33" s="26"/>
      <c r="D33" s="43"/>
      <c r="E33" s="26"/>
      <c r="F33" s="43"/>
      <c r="G33" s="27"/>
      <c r="H33" s="133"/>
    </row>
    <row r="34" spans="1:8" ht="15" customHeight="1" x14ac:dyDescent="0.2">
      <c r="A34" s="80" t="s">
        <v>29</v>
      </c>
      <c r="B34" s="29"/>
      <c r="C34" s="30" t="str">
        <f t="shared" ref="C34:C44" si="7">IF(B34=0,"",B34/B$59)</f>
        <v/>
      </c>
      <c r="D34" s="29"/>
      <c r="E34" s="31" t="str">
        <f t="shared" ref="E34:E44" si="8">IF(D34=0,"",D34/D$59)</f>
        <v/>
      </c>
      <c r="F34" s="29"/>
      <c r="G34" s="32" t="str">
        <f t="shared" ref="G34:G36" si="9">IF(F34=0,"",F34/F$59)</f>
        <v/>
      </c>
      <c r="H34" s="134"/>
    </row>
    <row r="35" spans="1:8" ht="39" customHeight="1" x14ac:dyDescent="0.2">
      <c r="A35" s="33" t="s">
        <v>54</v>
      </c>
      <c r="B35" s="29">
        <f>2*((50*13.5)+((15*127.75)))</f>
        <v>5182.5</v>
      </c>
      <c r="C35" s="5">
        <f t="shared" si="7"/>
        <v>0.29062187388018057</v>
      </c>
      <c r="D35" s="29"/>
      <c r="E35" s="31" t="str">
        <f t="shared" si="8"/>
        <v/>
      </c>
      <c r="F35" s="29"/>
      <c r="G35" s="32" t="str">
        <f t="shared" si="9"/>
        <v/>
      </c>
      <c r="H35" s="134"/>
    </row>
    <row r="36" spans="1:8" ht="24" customHeight="1" x14ac:dyDescent="0.2">
      <c r="A36" s="81" t="s">
        <v>55</v>
      </c>
      <c r="B36" s="101">
        <f>3000+(27.82*15)</f>
        <v>3417.3</v>
      </c>
      <c r="C36" s="30">
        <f t="shared" si="7"/>
        <v>0.19163379249604265</v>
      </c>
      <c r="D36" s="29"/>
      <c r="E36" s="31" t="str">
        <f t="shared" si="8"/>
        <v/>
      </c>
      <c r="F36" s="29"/>
      <c r="G36" s="32" t="str">
        <f t="shared" si="9"/>
        <v/>
      </c>
      <c r="H36" s="134"/>
    </row>
    <row r="37" spans="1:8" ht="30" customHeight="1" x14ac:dyDescent="0.2">
      <c r="A37" s="81" t="s">
        <v>56</v>
      </c>
      <c r="B37" s="101">
        <f>2462.47+(24.61*15)</f>
        <v>2831.62</v>
      </c>
      <c r="C37" s="151">
        <f t="shared" si="7"/>
        <v>0.15879029628877894</v>
      </c>
      <c r="D37" s="29"/>
      <c r="E37" s="31" t="str">
        <f t="shared" si="8"/>
        <v/>
      </c>
      <c r="F37" s="29"/>
      <c r="G37" s="32"/>
      <c r="H37" s="134"/>
    </row>
    <row r="38" spans="1:8" ht="26.25" customHeight="1" x14ac:dyDescent="0.2">
      <c r="A38" s="81" t="s">
        <v>57</v>
      </c>
      <c r="B38" s="101">
        <f t="shared" ref="B38:B39" si="10">1692.97+(24.61*15)</f>
        <v>2062.12</v>
      </c>
      <c r="C38" s="151">
        <f t="shared" si="7"/>
        <v>0.11563862586894316</v>
      </c>
      <c r="D38" s="101"/>
      <c r="E38" s="152" t="str">
        <f t="shared" si="8"/>
        <v/>
      </c>
      <c r="F38" s="101"/>
      <c r="G38" s="152" t="str">
        <f t="shared" ref="G38:G44" si="11">IF(F38=0,"",F38/F$59)</f>
        <v/>
      </c>
      <c r="H38" s="134"/>
    </row>
    <row r="39" spans="1:8" ht="26.25" customHeight="1" x14ac:dyDescent="0.2">
      <c r="A39" s="83" t="s">
        <v>58</v>
      </c>
      <c r="B39" s="101">
        <f t="shared" si="10"/>
        <v>2062.12</v>
      </c>
      <c r="C39" s="100">
        <f t="shared" si="7"/>
        <v>0.11563862586894316</v>
      </c>
      <c r="D39" s="101"/>
      <c r="E39" s="152" t="str">
        <f t="shared" si="8"/>
        <v/>
      </c>
      <c r="F39" s="153"/>
      <c r="G39" s="152" t="str">
        <f t="shared" si="11"/>
        <v/>
      </c>
      <c r="H39" s="134"/>
    </row>
    <row r="40" spans="1:8" ht="15.75" customHeight="1" x14ac:dyDescent="0.2">
      <c r="A40" s="86" t="s">
        <v>59</v>
      </c>
      <c r="B40" s="101"/>
      <c r="C40" s="88" t="str">
        <f t="shared" si="7"/>
        <v/>
      </c>
      <c r="D40" s="101"/>
      <c r="E40" s="89" t="str">
        <f t="shared" si="8"/>
        <v/>
      </c>
      <c r="F40" s="101"/>
      <c r="G40" s="89" t="str">
        <f t="shared" si="11"/>
        <v/>
      </c>
      <c r="H40" s="134"/>
    </row>
    <row r="41" spans="1:8" ht="15.75" customHeight="1" x14ac:dyDescent="0.2">
      <c r="A41" s="81" t="s">
        <v>36</v>
      </c>
      <c r="B41" s="101">
        <f>(15.96%)*(B35+B36)</f>
        <v>1372.52808</v>
      </c>
      <c r="C41" s="151">
        <f t="shared" si="7"/>
        <v>7.6968004353645231E-2</v>
      </c>
      <c r="D41" s="101"/>
      <c r="E41" s="152" t="str">
        <f t="shared" si="8"/>
        <v/>
      </c>
      <c r="F41" s="101"/>
      <c r="G41" s="152" t="str">
        <f t="shared" si="11"/>
        <v/>
      </c>
      <c r="H41" s="134"/>
    </row>
    <row r="42" spans="1:8" ht="15.75" customHeight="1" x14ac:dyDescent="0.2">
      <c r="A42" s="154" t="s">
        <v>37</v>
      </c>
      <c r="B42" s="29">
        <f>(13%)*(B37+B38+B39)</f>
        <v>904.26179999999999</v>
      </c>
      <c r="C42" s="30">
        <f t="shared" si="7"/>
        <v>5.0708781243466484E-2</v>
      </c>
      <c r="D42" s="117"/>
      <c r="E42" s="155" t="str">
        <f t="shared" si="8"/>
        <v/>
      </c>
      <c r="F42" s="117"/>
      <c r="G42" s="155" t="str">
        <f t="shared" si="11"/>
        <v/>
      </c>
      <c r="H42" s="134"/>
    </row>
    <row r="43" spans="1:8" ht="15.75" customHeight="1" x14ac:dyDescent="0.2">
      <c r="A43" s="154" t="s">
        <v>38</v>
      </c>
      <c r="B43" s="29"/>
      <c r="C43" s="5" t="str">
        <f t="shared" si="7"/>
        <v/>
      </c>
      <c r="D43" s="101"/>
      <c r="E43" s="93" t="str">
        <f t="shared" si="8"/>
        <v/>
      </c>
      <c r="F43" s="153"/>
      <c r="G43" s="93" t="str">
        <f t="shared" si="11"/>
        <v/>
      </c>
      <c r="H43" s="134"/>
    </row>
    <row r="44" spans="1:8" ht="15.75" customHeight="1" x14ac:dyDescent="0.2">
      <c r="A44" s="154" t="s">
        <v>39</v>
      </c>
      <c r="B44" s="29"/>
      <c r="C44" s="30" t="str">
        <f t="shared" si="7"/>
        <v/>
      </c>
      <c r="D44" s="29"/>
      <c r="E44" s="31" t="str">
        <f t="shared" si="8"/>
        <v/>
      </c>
      <c r="F44" s="29"/>
      <c r="G44" s="32" t="str">
        <f t="shared" si="11"/>
        <v/>
      </c>
      <c r="H44" s="134"/>
    </row>
    <row r="45" spans="1:8" ht="15.75" customHeight="1" x14ac:dyDescent="0.2">
      <c r="A45" s="154" t="s">
        <v>40</v>
      </c>
      <c r="B45" s="29"/>
      <c r="C45" s="30"/>
      <c r="D45" s="29"/>
      <c r="E45" s="31"/>
      <c r="F45" s="29"/>
      <c r="G45" s="32"/>
      <c r="H45" s="134"/>
    </row>
    <row r="46" spans="1:8" ht="15.75" customHeight="1" x14ac:dyDescent="0.2">
      <c r="A46" s="154" t="s">
        <v>60</v>
      </c>
      <c r="B46" s="29"/>
      <c r="C46" s="30" t="str">
        <f t="shared" ref="C46:C50" si="12">IF(B46=0,"",B46/B$59)</f>
        <v/>
      </c>
      <c r="D46" s="29"/>
      <c r="E46" s="31" t="str">
        <f t="shared" ref="E46:E50" si="13">IF(D46=0,"",D46/D$59)</f>
        <v/>
      </c>
      <c r="F46" s="29"/>
      <c r="G46" s="32" t="str">
        <f t="shared" ref="G46:G50" si="14">IF(F46=0,"",F46/F$59)</f>
        <v/>
      </c>
      <c r="H46" s="134"/>
    </row>
    <row r="47" spans="1:8" ht="15.75" customHeight="1" x14ac:dyDescent="0.2">
      <c r="A47" s="154" t="s">
        <v>42</v>
      </c>
      <c r="B47" s="29"/>
      <c r="C47" s="30" t="str">
        <f t="shared" si="12"/>
        <v/>
      </c>
      <c r="D47" s="29"/>
      <c r="E47" s="31" t="str">
        <f t="shared" si="13"/>
        <v/>
      </c>
      <c r="F47" s="29"/>
      <c r="G47" s="32" t="str">
        <f t="shared" si="14"/>
        <v/>
      </c>
      <c r="H47" s="134"/>
    </row>
    <row r="48" spans="1:8" ht="15.75" customHeight="1" x14ac:dyDescent="0.2">
      <c r="A48" s="154" t="s">
        <v>43</v>
      </c>
      <c r="B48" s="29"/>
      <c r="C48" s="5" t="str">
        <f t="shared" si="12"/>
        <v/>
      </c>
      <c r="D48" s="71"/>
      <c r="E48" s="5" t="str">
        <f t="shared" si="13"/>
        <v/>
      </c>
      <c r="F48" s="71"/>
      <c r="G48" s="48" t="str">
        <f t="shared" si="14"/>
        <v/>
      </c>
      <c r="H48" s="134"/>
    </row>
    <row r="49" spans="1:8" ht="15.75" customHeight="1" x14ac:dyDescent="0.2">
      <c r="A49" s="154" t="s">
        <v>44</v>
      </c>
      <c r="B49" s="92"/>
      <c r="C49" s="102" t="str">
        <f t="shared" si="12"/>
        <v/>
      </c>
      <c r="D49" s="153"/>
      <c r="E49" s="102" t="str">
        <f t="shared" si="13"/>
        <v/>
      </c>
      <c r="F49" s="153"/>
      <c r="G49" s="102" t="str">
        <f t="shared" si="14"/>
        <v/>
      </c>
      <c r="H49" s="134"/>
    </row>
    <row r="50" spans="1:8" ht="15.75" customHeight="1" x14ac:dyDescent="0.2">
      <c r="A50" s="34" t="s">
        <v>16</v>
      </c>
      <c r="B50" s="103">
        <f>SUM(B34:B49)</f>
        <v>17832.449879999996</v>
      </c>
      <c r="C50" s="104">
        <f t="shared" si="12"/>
        <v>1</v>
      </c>
      <c r="D50" s="103">
        <f>SUM(D34:D49)</f>
        <v>0</v>
      </c>
      <c r="E50" s="37" t="str">
        <f t="shared" si="13"/>
        <v/>
      </c>
      <c r="F50" s="103">
        <f>SUM(F34:F49)</f>
        <v>0</v>
      </c>
      <c r="G50" s="106" t="str">
        <f t="shared" si="14"/>
        <v/>
      </c>
      <c r="H50" s="134"/>
    </row>
    <row r="51" spans="1:8" ht="10.5" customHeight="1" x14ac:dyDescent="0.2">
      <c r="A51" s="107"/>
      <c r="B51" s="71"/>
      <c r="C51" s="5"/>
      <c r="D51" s="71"/>
      <c r="E51" s="5"/>
      <c r="F51" s="71"/>
      <c r="G51" s="6"/>
      <c r="H51" s="134"/>
    </row>
    <row r="52" spans="1:8" ht="15.75" customHeight="1" x14ac:dyDescent="0.2">
      <c r="A52" s="79" t="s">
        <v>45</v>
      </c>
      <c r="B52" s="43"/>
      <c r="C52" s="26"/>
      <c r="D52" s="43"/>
      <c r="E52" s="26"/>
      <c r="F52" s="43"/>
      <c r="G52" s="27"/>
      <c r="H52" s="133"/>
    </row>
    <row r="53" spans="1:8" ht="15.75" customHeight="1" x14ac:dyDescent="0.2">
      <c r="A53" s="156" t="s">
        <v>46</v>
      </c>
      <c r="B53" s="71"/>
      <c r="C53" s="5" t="str">
        <f t="shared" ref="C53:C55" si="15">IF(B53=0,"",B53/B$59)</f>
        <v/>
      </c>
      <c r="D53" s="29"/>
      <c r="E53" s="31" t="str">
        <f t="shared" ref="E53:E57" si="16">IF(D53=0,"",D53/D$59)</f>
        <v/>
      </c>
      <c r="F53" s="29"/>
      <c r="G53" s="32" t="str">
        <f t="shared" ref="G53:G55" si="17">IF(F53=0,"",F53/F$59)</f>
        <v/>
      </c>
      <c r="H53" s="134"/>
    </row>
    <row r="54" spans="1:8" ht="15.75" customHeight="1" x14ac:dyDescent="0.2">
      <c r="A54" s="115" t="s">
        <v>47</v>
      </c>
      <c r="B54" s="101"/>
      <c r="C54" s="82" t="str">
        <f t="shared" si="15"/>
        <v/>
      </c>
      <c r="D54" s="46"/>
      <c r="E54" s="57" t="str">
        <f t="shared" si="16"/>
        <v/>
      </c>
      <c r="F54" s="46"/>
      <c r="G54" s="58" t="str">
        <f t="shared" si="17"/>
        <v/>
      </c>
      <c r="H54" s="134"/>
    </row>
    <row r="55" spans="1:8" ht="15.75" customHeight="1" x14ac:dyDescent="0.2">
      <c r="A55" s="157" t="s">
        <v>48</v>
      </c>
      <c r="B55" s="120"/>
      <c r="C55" s="84" t="str">
        <f t="shared" si="15"/>
        <v/>
      </c>
      <c r="D55" s="120"/>
      <c r="E55" s="158" t="str">
        <f t="shared" si="16"/>
        <v/>
      </c>
      <c r="F55" s="159"/>
      <c r="G55" s="152" t="str">
        <f t="shared" si="17"/>
        <v/>
      </c>
      <c r="H55" s="134"/>
    </row>
    <row r="56" spans="1:8" ht="15.75" customHeight="1" x14ac:dyDescent="0.2">
      <c r="A56" s="86" t="s">
        <v>49</v>
      </c>
      <c r="B56" s="101"/>
      <c r="C56" s="5"/>
      <c r="D56" s="160"/>
      <c r="E56" s="31" t="str">
        <f t="shared" si="16"/>
        <v/>
      </c>
      <c r="F56" s="161"/>
      <c r="G56" s="100"/>
      <c r="H56" s="134"/>
    </row>
    <row r="57" spans="1:8" ht="15.75" customHeight="1" x14ac:dyDescent="0.2">
      <c r="A57" s="124" t="s">
        <v>16</v>
      </c>
      <c r="B57" s="162">
        <f>SUM(B53:B56)</f>
        <v>0</v>
      </c>
      <c r="C57" s="104" t="str">
        <f>IF(B57=0,"",B57/B$59)</f>
        <v/>
      </c>
      <c r="D57" s="162">
        <f>SUM(D53:D56)</f>
        <v>0</v>
      </c>
      <c r="E57" s="37" t="str">
        <f t="shared" si="16"/>
        <v/>
      </c>
      <c r="F57" s="163">
        <f>SUM(F53:F56)</f>
        <v>0</v>
      </c>
      <c r="G57" s="106" t="str">
        <f>IF(F57=0,"",F57/F$59)</f>
        <v/>
      </c>
      <c r="H57" s="134"/>
    </row>
    <row r="58" spans="1:8" ht="15.75" customHeight="1" x14ac:dyDescent="0.2">
      <c r="A58" s="107"/>
      <c r="B58" s="153"/>
      <c r="C58" s="5"/>
      <c r="D58" s="153"/>
      <c r="E58" s="5"/>
      <c r="F58" s="164"/>
      <c r="G58" s="100"/>
      <c r="H58" s="134"/>
    </row>
    <row r="59" spans="1:8" ht="27" customHeight="1" x14ac:dyDescent="0.2">
      <c r="A59" s="126" t="s">
        <v>50</v>
      </c>
      <c r="B59" s="165">
        <f>B50+B57</f>
        <v>17832.449879999996</v>
      </c>
      <c r="C59" s="128">
        <f>IF(B59=0,"",B59/B$59)</f>
        <v>1</v>
      </c>
      <c r="D59" s="165">
        <f>D50+D57</f>
        <v>0</v>
      </c>
      <c r="E59" s="129" t="str">
        <f>IF(D59=0,"",D59/D$59)</f>
        <v/>
      </c>
      <c r="F59" s="166">
        <f>F50+F57</f>
        <v>0</v>
      </c>
      <c r="G59" s="167" t="str">
        <f>IF(F59=0,"",F59/F$59)</f>
        <v/>
      </c>
      <c r="H59" s="133"/>
    </row>
    <row r="60" spans="1:8" ht="15.75" customHeight="1" x14ac:dyDescent="0.2">
      <c r="A60" s="168"/>
      <c r="B60" s="113"/>
      <c r="C60" s="5"/>
      <c r="D60" s="153"/>
      <c r="E60" s="5"/>
      <c r="F60" s="164"/>
      <c r="G60" s="100"/>
      <c r="H60" s="134"/>
    </row>
    <row r="61" spans="1:8" ht="15.75" customHeight="1" x14ac:dyDescent="0.2">
      <c r="A61" s="65" t="s">
        <v>51</v>
      </c>
      <c r="B61" s="29">
        <f>B28-B59</f>
        <v>-2832.4498799999965</v>
      </c>
      <c r="C61" s="5"/>
      <c r="D61" s="101">
        <f>D28-D59</f>
        <v>0</v>
      </c>
      <c r="E61" s="5"/>
      <c r="F61" s="161">
        <f>F28-F59</f>
        <v>0</v>
      </c>
      <c r="G61" s="100"/>
      <c r="H61" s="134"/>
    </row>
    <row r="62" spans="1:8" ht="15.75" customHeight="1" x14ac:dyDescent="0.2">
      <c r="A62" s="2"/>
      <c r="B62" s="2"/>
      <c r="C62" s="5"/>
      <c r="D62" s="5"/>
      <c r="E62" s="5"/>
      <c r="F62" s="5"/>
      <c r="G62" s="100"/>
      <c r="H62" s="134"/>
    </row>
    <row r="63" spans="1:8" ht="15.75" customHeight="1" x14ac:dyDescent="0.2">
      <c r="A63" s="2"/>
      <c r="B63" s="2"/>
      <c r="C63" s="5"/>
      <c r="D63" s="5"/>
      <c r="E63" s="5"/>
      <c r="F63" s="5"/>
      <c r="G63" s="100"/>
      <c r="H63" s="134"/>
    </row>
    <row r="64" spans="1:8" ht="15.75" customHeight="1" x14ac:dyDescent="0.2">
      <c r="A64" s="107"/>
      <c r="B64" s="2"/>
      <c r="C64" s="5"/>
      <c r="D64" s="5"/>
      <c r="E64" s="5"/>
      <c r="F64" s="5"/>
      <c r="G64" s="6"/>
      <c r="H64" s="134"/>
    </row>
    <row r="65" spans="6:8" ht="15" customHeight="1" x14ac:dyDescent="0.2">
      <c r="G65" s="169"/>
      <c r="H65" s="169"/>
    </row>
    <row r="66" spans="6:8" ht="15" customHeight="1" x14ac:dyDescent="0.2">
      <c r="F66" s="45"/>
    </row>
    <row r="67" spans="6:8" ht="15.75" customHeight="1" x14ac:dyDescent="0.2"/>
    <row r="68" spans="6:8" ht="15.75" customHeight="1" x14ac:dyDescent="0.2"/>
    <row r="69" spans="6:8" ht="15.75" customHeight="1" x14ac:dyDescent="0.2"/>
    <row r="70" spans="6:8" ht="15.75" customHeight="1" x14ac:dyDescent="0.2"/>
    <row r="71" spans="6:8" ht="15.75" customHeight="1" x14ac:dyDescent="0.2"/>
    <row r="72" spans="6:8" ht="15.75" customHeight="1" x14ac:dyDescent="0.2"/>
    <row r="73" spans="6:8" ht="15.75" customHeight="1" x14ac:dyDescent="0.2"/>
    <row r="74" spans="6:8" ht="15.75" customHeight="1" x14ac:dyDescent="0.2"/>
    <row r="75" spans="6:8" ht="15.75" customHeight="1" x14ac:dyDescent="0.2"/>
    <row r="76" spans="6:8" ht="15.75" customHeight="1" x14ac:dyDescent="0.2"/>
    <row r="77" spans="6:8" ht="15.75" customHeight="1" x14ac:dyDescent="0.2"/>
    <row r="78" spans="6:8" ht="15.75" customHeight="1" x14ac:dyDescent="0.2"/>
    <row r="79" spans="6:8" ht="15.75" customHeight="1" x14ac:dyDescent="0.2"/>
    <row r="80" spans="6:8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A31" r:id="rId1"/>
  </hyperlinks>
  <pageMargins left="0.7" right="0.7" top="0.75" bottom="0.75" header="0" footer="0"/>
  <pageSetup orientation="landscape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6D0CD468CA3B429DAD5DDF1A23CC3D" ma:contentTypeVersion="7" ma:contentTypeDescription="Crée un document." ma:contentTypeScope="" ma:versionID="840f5f2713a0cc0b5cfc2b136b398b5a">
  <xsd:schema xmlns:xsd="http://www.w3.org/2001/XMLSchema" xmlns:xs="http://www.w3.org/2001/XMLSchema" xmlns:p="http://schemas.microsoft.com/office/2006/metadata/properties" xmlns:ns2="20c13abb-9f88-4da0-b0f4-ae895bd15cb8" targetNamespace="http://schemas.microsoft.com/office/2006/metadata/properties" ma:root="true" ma:fieldsID="8b5d4272772a2d54c624f3b39ecce0a8" ns2:_="">
    <xsd:import namespace="20c13abb-9f88-4da0-b0f4-ae895bd15c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13abb-9f88-4da0-b0f4-ae895bd15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943565-F87B-4596-BAA7-5968DBD7F8C3}"/>
</file>

<file path=customXml/itemProps2.xml><?xml version="1.0" encoding="utf-8"?>
<ds:datastoreItem xmlns:ds="http://schemas.openxmlformats.org/officeDocument/2006/customXml" ds:itemID="{7FDF6B45-4A9D-433D-A070-33FC60139732}"/>
</file>

<file path=customXml/itemProps3.xml><?xml version="1.0" encoding="utf-8"?>
<ds:datastoreItem xmlns:ds="http://schemas.openxmlformats.org/officeDocument/2006/customXml" ds:itemID="{36176075-A982-4DBA-BD84-ACBFFD90C1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Canevas vierge</vt:lpstr>
      <vt:lpstr>Canevas avec min 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 Belley</dc:creator>
  <cp:lastModifiedBy>Projets Spéciaux</cp:lastModifiedBy>
  <dcterms:created xsi:type="dcterms:W3CDTF">2021-11-17T20:49:53Z</dcterms:created>
  <dcterms:modified xsi:type="dcterms:W3CDTF">2023-08-29T18:53:56Z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0x010100236D0CD468CA3B429DAD5DDF1A23CC3D</vt:lpwstr>
  </property>
</Properties>
</file>